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zestawienie" sheetId="1" r:id="rId1"/>
  </sheets>
  <definedNames>
    <definedName name="_AMO_SingleObject_777096812_ROM_F0.SEC2.Tabulate_1.SEC1.BDY.Cross_tabular_summary_report_Table_1" hidden="1">zestawienie!$A$1:$G$90</definedName>
    <definedName name="_AMO_SingleObject_777096812_ROM_F0.SEC2.Tabulate_1.SEC1.FTR.TXT1" hidden="1">zestawienie!#REF!</definedName>
    <definedName name="_AMO_SingleObject_777096812_ROM_F0.SEC2.Tabulate_1.SEC1.HDR.TXT1" hidden="1">zestawienie!#REF!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1" i="1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2"/>
  <c r="P91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2"/>
  <c r="O91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2"/>
  <c r="L91"/>
  <c r="M91"/>
  <c r="N91"/>
  <c r="L3"/>
  <c r="M3"/>
  <c r="N3"/>
  <c r="L4"/>
  <c r="M4"/>
  <c r="N4"/>
  <c r="L5"/>
  <c r="M5"/>
  <c r="N5"/>
  <c r="L6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L53"/>
  <c r="M53"/>
  <c r="N53"/>
  <c r="L54"/>
  <c r="M54"/>
  <c r="N54"/>
  <c r="L55"/>
  <c r="M55"/>
  <c r="N55"/>
  <c r="L56"/>
  <c r="M56"/>
  <c r="N56"/>
  <c r="L57"/>
  <c r="M57"/>
  <c r="N57"/>
  <c r="L58"/>
  <c r="M58"/>
  <c r="N58"/>
  <c r="L59"/>
  <c r="M59"/>
  <c r="N59"/>
  <c r="L60"/>
  <c r="M60"/>
  <c r="N60"/>
  <c r="L61"/>
  <c r="M61"/>
  <c r="N61"/>
  <c r="L62"/>
  <c r="M62"/>
  <c r="N62"/>
  <c r="L63"/>
  <c r="M63"/>
  <c r="N63"/>
  <c r="L64"/>
  <c r="M64"/>
  <c r="N64"/>
  <c r="L65"/>
  <c r="M65"/>
  <c r="N65"/>
  <c r="L66"/>
  <c r="M66"/>
  <c r="N66"/>
  <c r="L67"/>
  <c r="M67"/>
  <c r="N67"/>
  <c r="L68"/>
  <c r="M68"/>
  <c r="N68"/>
  <c r="L69"/>
  <c r="M69"/>
  <c r="N69"/>
  <c r="L70"/>
  <c r="M70"/>
  <c r="N70"/>
  <c r="L71"/>
  <c r="M71"/>
  <c r="N71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N2"/>
  <c r="M2"/>
  <c r="L2"/>
  <c r="I91"/>
  <c r="J91"/>
  <c r="K91"/>
  <c r="H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K3"/>
  <c r="J3"/>
  <c r="I3"/>
  <c r="K2"/>
  <c r="J2"/>
  <c r="I2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A3" l="1"/>
  <c r="B3"/>
  <c r="C3"/>
  <c r="C4" s="1"/>
  <c r="D3"/>
  <c r="D4" s="1"/>
  <c r="A4"/>
  <c r="B4"/>
  <c r="A5"/>
  <c r="A6" s="1"/>
  <c r="A7" s="1"/>
  <c r="A8" s="1"/>
  <c r="A9" s="1"/>
  <c r="A10" s="1"/>
  <c r="A11" s="1"/>
  <c r="B5"/>
  <c r="B6" s="1"/>
  <c r="B7" s="1"/>
  <c r="B8" s="1"/>
  <c r="B9" s="1"/>
  <c r="B10" s="1"/>
  <c r="B11" s="1"/>
  <c r="C6"/>
  <c r="C7" s="1"/>
  <c r="C8" s="1"/>
  <c r="D6"/>
  <c r="D7" s="1"/>
  <c r="D8" s="1"/>
  <c r="C10"/>
  <c r="D10"/>
  <c r="A13"/>
  <c r="B13"/>
  <c r="A15"/>
  <c r="B15"/>
  <c r="A17"/>
  <c r="A18" s="1"/>
  <c r="A19" s="1"/>
  <c r="A20" s="1"/>
  <c r="B17"/>
  <c r="C17"/>
  <c r="D17"/>
  <c r="B18"/>
  <c r="B19" s="1"/>
  <c r="B20" s="1"/>
  <c r="C18"/>
  <c r="D18"/>
  <c r="A23"/>
  <c r="B23"/>
  <c r="B24" s="1"/>
  <c r="B25" s="1"/>
  <c r="B26" s="1"/>
  <c r="B27" s="1"/>
  <c r="B28" s="1"/>
  <c r="A24"/>
  <c r="A25" s="1"/>
  <c r="A26" s="1"/>
  <c r="A27" s="1"/>
  <c r="A28" s="1"/>
  <c r="C24"/>
  <c r="D24"/>
  <c r="C25"/>
  <c r="C26" s="1"/>
  <c r="D25"/>
  <c r="D26"/>
  <c r="C28"/>
  <c r="D28"/>
  <c r="A30"/>
  <c r="A31" s="1"/>
  <c r="A32" s="1"/>
  <c r="A33" s="1"/>
  <c r="A34" s="1"/>
  <c r="A35" s="1"/>
  <c r="A36" s="1"/>
  <c r="B30"/>
  <c r="B31" s="1"/>
  <c r="B32" s="1"/>
  <c r="B33" s="1"/>
  <c r="B34" s="1"/>
  <c r="B35" s="1"/>
  <c r="B36" s="1"/>
  <c r="C31"/>
  <c r="C32" s="1"/>
  <c r="C33" s="1"/>
  <c r="C34" s="1"/>
  <c r="D31"/>
  <c r="D32" s="1"/>
  <c r="D33" s="1"/>
  <c r="D34" s="1"/>
  <c r="A38"/>
  <c r="A39" s="1"/>
  <c r="A40" s="1"/>
  <c r="A41" s="1"/>
  <c r="A42" s="1"/>
  <c r="B38"/>
  <c r="B39" s="1"/>
  <c r="B40" s="1"/>
  <c r="B41" s="1"/>
  <c r="B42" s="1"/>
  <c r="A44"/>
  <c r="B44"/>
  <c r="B45" s="1"/>
  <c r="B46" s="1"/>
  <c r="A45"/>
  <c r="A46" s="1"/>
  <c r="A48"/>
  <c r="B48"/>
  <c r="C48"/>
  <c r="D48"/>
  <c r="D49" s="1"/>
  <c r="A49"/>
  <c r="B49"/>
  <c r="C49"/>
  <c r="A50"/>
  <c r="A51" s="1"/>
  <c r="A52" s="1"/>
  <c r="A53" s="1"/>
  <c r="A54" s="1"/>
  <c r="A55" s="1"/>
  <c r="A56" s="1"/>
  <c r="A57" s="1"/>
  <c r="A58" s="1"/>
  <c r="B50"/>
  <c r="B51"/>
  <c r="B52" s="1"/>
  <c r="B53" s="1"/>
  <c r="B54" s="1"/>
  <c r="B55" s="1"/>
  <c r="B56" s="1"/>
  <c r="B57" s="1"/>
  <c r="B58" s="1"/>
  <c r="C51"/>
  <c r="C52" s="1"/>
  <c r="C53" s="1"/>
  <c r="D51"/>
  <c r="D52"/>
  <c r="D53" s="1"/>
  <c r="C55"/>
  <c r="D55"/>
  <c r="C56"/>
  <c r="D56"/>
  <c r="C58"/>
  <c r="D58"/>
  <c r="A60"/>
  <c r="A61" s="1"/>
  <c r="A62" s="1"/>
  <c r="A63" s="1"/>
  <c r="A64" s="1"/>
  <c r="A65" s="1"/>
  <c r="A66" s="1"/>
  <c r="A67" s="1"/>
  <c r="A68" s="1"/>
  <c r="A69" s="1"/>
  <c r="A70" s="1"/>
  <c r="A71" s="1"/>
  <c r="A72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C61"/>
  <c r="D61"/>
  <c r="D62" s="1"/>
  <c r="D63" s="1"/>
  <c r="C62"/>
  <c r="C63"/>
  <c r="C65"/>
  <c r="D65"/>
  <c r="C67"/>
  <c r="C68" s="1"/>
  <c r="D67"/>
  <c r="D68" s="1"/>
  <c r="C70"/>
  <c r="D70"/>
  <c r="A74"/>
  <c r="B74"/>
  <c r="B75" s="1"/>
  <c r="B76" s="1"/>
  <c r="B77" s="1"/>
  <c r="A75"/>
  <c r="A76" s="1"/>
  <c r="A77" s="1"/>
  <c r="C75"/>
  <c r="D75"/>
  <c r="A79"/>
  <c r="B79"/>
  <c r="A81"/>
  <c r="B81"/>
  <c r="B82" s="1"/>
  <c r="B83" s="1"/>
  <c r="B84" s="1"/>
  <c r="B85" s="1"/>
  <c r="C81"/>
  <c r="D81"/>
  <c r="A82"/>
  <c r="A83" s="1"/>
  <c r="A84" s="1"/>
  <c r="A85" s="1"/>
  <c r="C83"/>
  <c r="D83"/>
  <c r="A88"/>
  <c r="B88"/>
  <c r="C88"/>
  <c r="D88"/>
  <c r="A89"/>
  <c r="A90" s="1"/>
  <c r="B89"/>
  <c r="B90"/>
</calcChain>
</file>

<file path=xl/sharedStrings.xml><?xml version="1.0" encoding="utf-8"?>
<sst xmlns="http://schemas.openxmlformats.org/spreadsheetml/2006/main" count="247" uniqueCount="64">
  <si>
    <t>Nazwa języka mniejszości narodowej</t>
  </si>
  <si>
    <t>02</t>
  </si>
  <si>
    <t>WOJ. DOLNOŚLĄSKIE</t>
  </si>
  <si>
    <t>00001</t>
  </si>
  <si>
    <t>Przedszkole</t>
  </si>
  <si>
    <t>łemkowski</t>
  </si>
  <si>
    <t>niemiecki</t>
  </si>
  <si>
    <t>ukraiński</t>
  </si>
  <si>
    <t>00003</t>
  </si>
  <si>
    <t>Szkoła podstawowa</t>
  </si>
  <si>
    <t>hebrajski</t>
  </si>
  <si>
    <t>00004</t>
  </si>
  <si>
    <t>Gimnazjum</t>
  </si>
  <si>
    <t>00014</t>
  </si>
  <si>
    <t>Liceum ogólnokształcące</t>
  </si>
  <si>
    <t>04</t>
  </si>
  <si>
    <t>WOJ. KUJAWSKO-POMORSKIE</t>
  </si>
  <si>
    <t>06</t>
  </si>
  <si>
    <t>WOJ. LUBELSKIE</t>
  </si>
  <si>
    <t>08</t>
  </si>
  <si>
    <t>WOJ. LUBUSKIE</t>
  </si>
  <si>
    <t>00016</t>
  </si>
  <si>
    <t>Technikum</t>
  </si>
  <si>
    <t>10</t>
  </si>
  <si>
    <t>WOJ. ŁÓDZKIE</t>
  </si>
  <si>
    <t>12</t>
  </si>
  <si>
    <t>WOJ. MAŁOPOLSKIE</t>
  </si>
  <si>
    <t>ormiański</t>
  </si>
  <si>
    <t>słowacki</t>
  </si>
  <si>
    <t>14</t>
  </si>
  <si>
    <t>WOJ. MAZOWIECKIE</t>
  </si>
  <si>
    <t>białoruski</t>
  </si>
  <si>
    <t>16</t>
  </si>
  <si>
    <t>WOJ. OPOLSKIE</t>
  </si>
  <si>
    <t>00093</t>
  </si>
  <si>
    <t>Branżowa szkoła I stopnia</t>
  </si>
  <si>
    <t>18</t>
  </si>
  <si>
    <t>WOJ. PODKARPACKIE</t>
  </si>
  <si>
    <t>20</t>
  </si>
  <si>
    <t>WOJ. PODLASKIE</t>
  </si>
  <si>
    <t>litewski</t>
  </si>
  <si>
    <t>rosyjski</t>
  </si>
  <si>
    <t>22</t>
  </si>
  <si>
    <t>WOJ. POMORSKIE</t>
  </si>
  <si>
    <t>kaszubski</t>
  </si>
  <si>
    <t>00020</t>
  </si>
  <si>
    <t>Szkoła specjalna przysposabiająca do pracy</t>
  </si>
  <si>
    <t>24</t>
  </si>
  <si>
    <t>WOJ. ŚLĄSKIE</t>
  </si>
  <si>
    <t>26</t>
  </si>
  <si>
    <t>WOJ. ŚWIĘTOKRZYSKIE</t>
  </si>
  <si>
    <t>28</t>
  </si>
  <si>
    <t>WOJ. WARMIŃSKO-MAZURSKIE</t>
  </si>
  <si>
    <t>30</t>
  </si>
  <si>
    <t>WOJ. WIELKOPOLSKIE</t>
  </si>
  <si>
    <t>32</t>
  </si>
  <si>
    <t>WOJ. ZACHODNIOPOMORSKIE</t>
  </si>
  <si>
    <t>Liczba szkół</t>
  </si>
  <si>
    <t>Liczba uczniów</t>
  </si>
  <si>
    <t>Typ jednostki</t>
  </si>
  <si>
    <t>Id typu jedn</t>
  </si>
  <si>
    <t>Województwo</t>
  </si>
  <si>
    <t>Id wojGUS</t>
  </si>
  <si>
    <t>Razem uczniów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</si>
</sst>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1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1" xfId="0" applyNumberFormat="1" applyBorder="1" applyAlignment="1">
      <alignment horizontal="left"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0" fontId="0" fillId="0" borderId="2" xfId="0" applyNumberFormat="1" applyBorder="1" applyAlignment="1">
      <alignment horizontal="left" vertical="top"/>
    </xf>
    <xf numFmtId="0" fontId="0" fillId="0" borderId="0" xfId="0" applyNumberFormat="1"/>
    <xf numFmtId="0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topLeftCell="C73" workbookViewId="0">
      <selection activeCell="E94" sqref="E94"/>
    </sheetView>
  </sheetViews>
  <sheetFormatPr defaultRowHeight="15"/>
  <cols>
    <col min="1" max="1" width="10.28515625" style="7" bestFit="1" customWidth="1"/>
    <col min="2" max="2" width="29" style="7" bestFit="1" customWidth="1"/>
    <col min="3" max="3" width="11.5703125" style="7" bestFit="1" customWidth="1"/>
    <col min="4" max="4" width="39.42578125" style="7" bestFit="1" customWidth="1"/>
    <col min="5" max="5" width="34.42578125" bestFit="1" customWidth="1"/>
    <col min="6" max="7" width="16.85546875" customWidth="1"/>
    <col min="8" max="8" width="14.7109375" customWidth="1"/>
    <col min="9" max="9" width="10.5703125" customWidth="1"/>
    <col min="10" max="10" width="10.7109375" customWidth="1"/>
    <col min="11" max="12" width="11.5703125" customWidth="1"/>
    <col min="13" max="13" width="12.42578125" customWidth="1"/>
    <col min="14" max="14" width="12.5703125" customWidth="1"/>
    <col min="15" max="15" width="12.85546875" customWidth="1"/>
    <col min="16" max="16" width="11.85546875" customWidth="1"/>
  </cols>
  <sheetData>
    <row r="1" spans="1:17">
      <c r="A1" s="8" t="s">
        <v>62</v>
      </c>
      <c r="B1" s="8" t="s">
        <v>61</v>
      </c>
      <c r="C1" s="8" t="s">
        <v>60</v>
      </c>
      <c r="D1" s="8" t="s">
        <v>59</v>
      </c>
      <c r="E1" s="9" t="s">
        <v>0</v>
      </c>
      <c r="F1" s="10" t="s">
        <v>58</v>
      </c>
      <c r="G1" s="11" t="s">
        <v>57</v>
      </c>
      <c r="H1" s="22" t="s">
        <v>5</v>
      </c>
      <c r="I1" s="23" t="s">
        <v>6</v>
      </c>
      <c r="J1" s="23" t="s">
        <v>7</v>
      </c>
      <c r="K1" s="23" t="s">
        <v>10</v>
      </c>
      <c r="L1" s="23" t="s">
        <v>27</v>
      </c>
      <c r="M1" s="23" t="s">
        <v>28</v>
      </c>
      <c r="N1" s="23" t="s">
        <v>31</v>
      </c>
      <c r="O1" s="23" t="s">
        <v>44</v>
      </c>
      <c r="P1" s="23" t="s">
        <v>40</v>
      </c>
      <c r="Q1" s="24" t="s">
        <v>41</v>
      </c>
    </row>
    <row r="2" spans="1:17">
      <c r="A2" s="4" t="s">
        <v>1</v>
      </c>
      <c r="B2" s="4" t="s">
        <v>2</v>
      </c>
      <c r="C2" s="4" t="s">
        <v>3</v>
      </c>
      <c r="D2" s="4" t="s">
        <v>4</v>
      </c>
      <c r="E2" s="1" t="s">
        <v>5</v>
      </c>
      <c r="F2" s="12">
        <v>17</v>
      </c>
      <c r="G2" s="13">
        <v>1</v>
      </c>
      <c r="H2" s="14">
        <f>IF($E2="łemkowski",F2,"")</f>
        <v>17</v>
      </c>
      <c r="I2" s="15" t="str">
        <f>IF($E2="niemiecki",$F2,"")</f>
        <v/>
      </c>
      <c r="J2" s="15" t="str">
        <f>IF($E2="ukraiński",$F2,"")</f>
        <v/>
      </c>
      <c r="K2" s="15" t="str">
        <f>IF($E2="hebrajski",$F2,"")</f>
        <v/>
      </c>
      <c r="L2" s="15" t="str">
        <f>IF($E2="ormiański",$F2,"")</f>
        <v/>
      </c>
      <c r="M2" s="15" t="str">
        <f>IF($E2="słowacki",$F2,"")</f>
        <v/>
      </c>
      <c r="N2" s="15" t="str">
        <f>IF($E2="białoruski",$F2,"")</f>
        <v/>
      </c>
      <c r="O2" s="15" t="str">
        <f>IF($E2="kaszubski",$F2,"")</f>
        <v/>
      </c>
      <c r="P2" s="15" t="str">
        <f>IF($E2="litewski",$F2,"")</f>
        <v/>
      </c>
      <c r="Q2" s="16" t="str">
        <f>IF($E2="rosyjski",$F2,"")</f>
        <v/>
      </c>
    </row>
    <row r="3" spans="1:17">
      <c r="A3" s="4" t="str">
        <f t="shared" ref="A3:D4" si="0">A2</f>
        <v>02</v>
      </c>
      <c r="B3" s="4" t="str">
        <f t="shared" si="0"/>
        <v>WOJ. DOLNOŚLĄSKIE</v>
      </c>
      <c r="C3" s="4" t="str">
        <f t="shared" si="0"/>
        <v>00001</v>
      </c>
      <c r="D3" s="4" t="str">
        <f t="shared" si="0"/>
        <v>Przedszkole</v>
      </c>
      <c r="E3" s="1" t="s">
        <v>6</v>
      </c>
      <c r="F3" s="12">
        <v>48</v>
      </c>
      <c r="G3" s="13">
        <v>1</v>
      </c>
      <c r="H3" s="14" t="str">
        <f t="shared" ref="H3:H66" si="1">IF(E3="łemkowski",F3,"")</f>
        <v/>
      </c>
      <c r="I3" s="15">
        <f t="shared" ref="I3:I66" si="2">IF($E3="niemiecki",$F3,"")</f>
        <v>48</v>
      </c>
      <c r="J3" s="15" t="str">
        <f t="shared" ref="J3:J66" si="3">IF($E3="ukraiński",$F3,"")</f>
        <v/>
      </c>
      <c r="K3" s="15" t="str">
        <f t="shared" ref="K3:K66" si="4">IF($E3="hebrajski",$F3,"")</f>
        <v/>
      </c>
      <c r="L3" s="15" t="str">
        <f t="shared" ref="L3:L66" si="5">IF($E3="ormiański",$F3,"")</f>
        <v/>
      </c>
      <c r="M3" s="15" t="str">
        <f t="shared" ref="M3:M66" si="6">IF($E3="słowacki",$F3,"")</f>
        <v/>
      </c>
      <c r="N3" s="15" t="str">
        <f t="shared" ref="N3:N66" si="7">IF($E3="białoruski",$F3,"")</f>
        <v/>
      </c>
      <c r="O3" s="15" t="str">
        <f t="shared" ref="O3:O66" si="8">IF($E3="kaszubski",$F3,"")</f>
        <v/>
      </c>
      <c r="P3" s="15" t="str">
        <f t="shared" ref="P3:P66" si="9">IF($E3="litewski",$F3,"")</f>
        <v/>
      </c>
      <c r="Q3" s="16" t="str">
        <f t="shared" ref="Q3:Q66" si="10">IF($E3="rosyjski",$F3,"")</f>
        <v/>
      </c>
    </row>
    <row r="4" spans="1:17">
      <c r="A4" s="4" t="str">
        <f t="shared" si="0"/>
        <v>02</v>
      </c>
      <c r="B4" s="4" t="str">
        <f t="shared" si="0"/>
        <v>WOJ. DOLNOŚLĄSKIE</v>
      </c>
      <c r="C4" s="4" t="str">
        <f t="shared" si="0"/>
        <v>00001</v>
      </c>
      <c r="D4" s="4" t="str">
        <f t="shared" si="0"/>
        <v>Przedszkole</v>
      </c>
      <c r="E4" s="1" t="s">
        <v>7</v>
      </c>
      <c r="F4" s="12">
        <v>3</v>
      </c>
      <c r="G4" s="13">
        <v>1</v>
      </c>
      <c r="H4" s="14" t="str">
        <f t="shared" si="1"/>
        <v/>
      </c>
      <c r="I4" s="15" t="str">
        <f t="shared" si="2"/>
        <v/>
      </c>
      <c r="J4" s="15">
        <f t="shared" si="3"/>
        <v>3</v>
      </c>
      <c r="K4" s="15" t="str">
        <f t="shared" si="4"/>
        <v/>
      </c>
      <c r="L4" s="15" t="str">
        <f t="shared" si="5"/>
        <v/>
      </c>
      <c r="M4" s="15" t="str">
        <f t="shared" si="6"/>
        <v/>
      </c>
      <c r="N4" s="15" t="str">
        <f t="shared" si="7"/>
        <v/>
      </c>
      <c r="O4" s="15" t="str">
        <f t="shared" si="8"/>
        <v/>
      </c>
      <c r="P4" s="15" t="str">
        <f t="shared" si="9"/>
        <v/>
      </c>
      <c r="Q4" s="16" t="str">
        <f t="shared" si="10"/>
        <v/>
      </c>
    </row>
    <row r="5" spans="1:17">
      <c r="A5" s="4" t="str">
        <f t="shared" ref="A5:B5" si="11">A4</f>
        <v>02</v>
      </c>
      <c r="B5" s="4" t="str">
        <f t="shared" si="11"/>
        <v>WOJ. DOLNOŚLĄSKIE</v>
      </c>
      <c r="C5" s="4" t="s">
        <v>8</v>
      </c>
      <c r="D5" s="4" t="s">
        <v>9</v>
      </c>
      <c r="E5" s="1" t="s">
        <v>10</v>
      </c>
      <c r="F5" s="12">
        <v>249</v>
      </c>
      <c r="G5" s="13">
        <v>3</v>
      </c>
      <c r="H5" s="14" t="str">
        <f t="shared" si="1"/>
        <v/>
      </c>
      <c r="I5" s="15" t="str">
        <f t="shared" si="2"/>
        <v/>
      </c>
      <c r="J5" s="15" t="str">
        <f t="shared" si="3"/>
        <v/>
      </c>
      <c r="K5" s="15">
        <f t="shared" si="4"/>
        <v>249</v>
      </c>
      <c r="L5" s="15" t="str">
        <f t="shared" si="5"/>
        <v/>
      </c>
      <c r="M5" s="15" t="str">
        <f t="shared" si="6"/>
        <v/>
      </c>
      <c r="N5" s="15" t="str">
        <f t="shared" si="7"/>
        <v/>
      </c>
      <c r="O5" s="15" t="str">
        <f t="shared" si="8"/>
        <v/>
      </c>
      <c r="P5" s="15" t="str">
        <f t="shared" si="9"/>
        <v/>
      </c>
      <c r="Q5" s="16" t="str">
        <f t="shared" si="10"/>
        <v/>
      </c>
    </row>
    <row r="6" spans="1:17">
      <c r="A6" s="4" t="str">
        <f t="shared" ref="A6:D8" si="12">A5</f>
        <v>02</v>
      </c>
      <c r="B6" s="4" t="str">
        <f t="shared" si="12"/>
        <v>WOJ. DOLNOŚLĄSKIE</v>
      </c>
      <c r="C6" s="4" t="str">
        <f t="shared" si="12"/>
        <v>00003</v>
      </c>
      <c r="D6" s="4" t="str">
        <f t="shared" si="12"/>
        <v>Szkoła podstawowa</v>
      </c>
      <c r="E6" s="1" t="s">
        <v>5</v>
      </c>
      <c r="F6" s="12">
        <v>73</v>
      </c>
      <c r="G6" s="13">
        <v>5</v>
      </c>
      <c r="H6" s="14">
        <f t="shared" si="1"/>
        <v>73</v>
      </c>
      <c r="I6" s="15" t="str">
        <f t="shared" si="2"/>
        <v/>
      </c>
      <c r="J6" s="15" t="str">
        <f t="shared" si="3"/>
        <v/>
      </c>
      <c r="K6" s="15" t="str">
        <f t="shared" si="4"/>
        <v/>
      </c>
      <c r="L6" s="15" t="str">
        <f t="shared" si="5"/>
        <v/>
      </c>
      <c r="M6" s="15" t="str">
        <f t="shared" si="6"/>
        <v/>
      </c>
      <c r="N6" s="15" t="str">
        <f t="shared" si="7"/>
        <v/>
      </c>
      <c r="O6" s="15" t="str">
        <f t="shared" si="8"/>
        <v/>
      </c>
      <c r="P6" s="15" t="str">
        <f t="shared" si="9"/>
        <v/>
      </c>
      <c r="Q6" s="16" t="str">
        <f t="shared" si="10"/>
        <v/>
      </c>
    </row>
    <row r="7" spans="1:17">
      <c r="A7" s="4" t="str">
        <f t="shared" si="12"/>
        <v>02</v>
      </c>
      <c r="B7" s="4" t="str">
        <f t="shared" si="12"/>
        <v>WOJ. DOLNOŚLĄSKIE</v>
      </c>
      <c r="C7" s="4" t="str">
        <f t="shared" si="12"/>
        <v>00003</v>
      </c>
      <c r="D7" s="4" t="str">
        <f t="shared" si="12"/>
        <v>Szkoła podstawowa</v>
      </c>
      <c r="E7" s="1" t="s">
        <v>6</v>
      </c>
      <c r="F7" s="12">
        <v>44</v>
      </c>
      <c r="G7" s="13">
        <v>1</v>
      </c>
      <c r="H7" s="14" t="str">
        <f t="shared" si="1"/>
        <v/>
      </c>
      <c r="I7" s="15">
        <f t="shared" si="2"/>
        <v>44</v>
      </c>
      <c r="J7" s="15" t="str">
        <f t="shared" si="3"/>
        <v/>
      </c>
      <c r="K7" s="15" t="str">
        <f t="shared" si="4"/>
        <v/>
      </c>
      <c r="L7" s="15" t="str">
        <f t="shared" si="5"/>
        <v/>
      </c>
      <c r="M7" s="15" t="str">
        <f t="shared" si="6"/>
        <v/>
      </c>
      <c r="N7" s="15" t="str">
        <f t="shared" si="7"/>
        <v/>
      </c>
      <c r="O7" s="15" t="str">
        <f t="shared" si="8"/>
        <v/>
      </c>
      <c r="P7" s="15" t="str">
        <f t="shared" si="9"/>
        <v/>
      </c>
      <c r="Q7" s="16" t="str">
        <f t="shared" si="10"/>
        <v/>
      </c>
    </row>
    <row r="8" spans="1:17">
      <c r="A8" s="4" t="str">
        <f t="shared" si="12"/>
        <v>02</v>
      </c>
      <c r="B8" s="4" t="str">
        <f t="shared" si="12"/>
        <v>WOJ. DOLNOŚLĄSKIE</v>
      </c>
      <c r="C8" s="4" t="str">
        <f t="shared" si="12"/>
        <v>00003</v>
      </c>
      <c r="D8" s="4" t="str">
        <f t="shared" si="12"/>
        <v>Szkoła podstawowa</v>
      </c>
      <c r="E8" s="1" t="s">
        <v>7</v>
      </c>
      <c r="F8" s="12">
        <v>222</v>
      </c>
      <c r="G8" s="13">
        <v>4</v>
      </c>
      <c r="H8" s="14" t="str">
        <f t="shared" si="1"/>
        <v/>
      </c>
      <c r="I8" s="15" t="str">
        <f t="shared" si="2"/>
        <v/>
      </c>
      <c r="J8" s="15">
        <f t="shared" si="3"/>
        <v>222</v>
      </c>
      <c r="K8" s="15" t="str">
        <f t="shared" si="4"/>
        <v/>
      </c>
      <c r="L8" s="15" t="str">
        <f t="shared" si="5"/>
        <v/>
      </c>
      <c r="M8" s="15" t="str">
        <f t="shared" si="6"/>
        <v/>
      </c>
      <c r="N8" s="15" t="str">
        <f t="shared" si="7"/>
        <v/>
      </c>
      <c r="O8" s="15" t="str">
        <f t="shared" si="8"/>
        <v/>
      </c>
      <c r="P8" s="15" t="str">
        <f t="shared" si="9"/>
        <v/>
      </c>
      <c r="Q8" s="16" t="str">
        <f t="shared" si="10"/>
        <v/>
      </c>
    </row>
    <row r="9" spans="1:17">
      <c r="A9" s="4" t="str">
        <f t="shared" ref="A9:B9" si="13">A8</f>
        <v>02</v>
      </c>
      <c r="B9" s="4" t="str">
        <f t="shared" si="13"/>
        <v>WOJ. DOLNOŚLĄSKIE</v>
      </c>
      <c r="C9" s="4" t="s">
        <v>11</v>
      </c>
      <c r="D9" s="4" t="s">
        <v>12</v>
      </c>
      <c r="E9" s="1" t="s">
        <v>10</v>
      </c>
      <c r="F9" s="12">
        <v>11</v>
      </c>
      <c r="G9" s="13">
        <v>1</v>
      </c>
      <c r="H9" s="14" t="str">
        <f t="shared" si="1"/>
        <v/>
      </c>
      <c r="I9" s="15" t="str">
        <f t="shared" si="2"/>
        <v/>
      </c>
      <c r="J9" s="15" t="str">
        <f t="shared" si="3"/>
        <v/>
      </c>
      <c r="K9" s="15">
        <f t="shared" si="4"/>
        <v>11</v>
      </c>
      <c r="L9" s="15" t="str">
        <f t="shared" si="5"/>
        <v/>
      </c>
      <c r="M9" s="15" t="str">
        <f t="shared" si="6"/>
        <v/>
      </c>
      <c r="N9" s="15" t="str">
        <f t="shared" si="7"/>
        <v/>
      </c>
      <c r="O9" s="15" t="str">
        <f t="shared" si="8"/>
        <v/>
      </c>
      <c r="P9" s="15" t="str">
        <f t="shared" si="9"/>
        <v/>
      </c>
      <c r="Q9" s="16" t="str">
        <f t="shared" si="10"/>
        <v/>
      </c>
    </row>
    <row r="10" spans="1:17">
      <c r="A10" s="4" t="str">
        <f t="shared" ref="A10:D10" si="14">A9</f>
        <v>02</v>
      </c>
      <c r="B10" s="4" t="str">
        <f t="shared" si="14"/>
        <v>WOJ. DOLNOŚLĄSKIE</v>
      </c>
      <c r="C10" s="4" t="str">
        <f t="shared" si="14"/>
        <v>00004</v>
      </c>
      <c r="D10" s="4" t="str">
        <f t="shared" si="14"/>
        <v>Gimnazjum</v>
      </c>
      <c r="E10" s="1" t="s">
        <v>5</v>
      </c>
      <c r="F10" s="12">
        <v>1</v>
      </c>
      <c r="G10" s="13">
        <v>1</v>
      </c>
      <c r="H10" s="14">
        <f t="shared" si="1"/>
        <v>1</v>
      </c>
      <c r="I10" s="15" t="str">
        <f t="shared" si="2"/>
        <v/>
      </c>
      <c r="J10" s="15" t="str">
        <f t="shared" si="3"/>
        <v/>
      </c>
      <c r="K10" s="15" t="str">
        <f t="shared" si="4"/>
        <v/>
      </c>
      <c r="L10" s="15" t="str">
        <f t="shared" si="5"/>
        <v/>
      </c>
      <c r="M10" s="15" t="str">
        <f t="shared" si="6"/>
        <v/>
      </c>
      <c r="N10" s="15" t="str">
        <f t="shared" si="7"/>
        <v/>
      </c>
      <c r="O10" s="15" t="str">
        <f t="shared" si="8"/>
        <v/>
      </c>
      <c r="P10" s="15" t="str">
        <f t="shared" si="9"/>
        <v/>
      </c>
      <c r="Q10" s="16" t="str">
        <f t="shared" si="10"/>
        <v/>
      </c>
    </row>
    <row r="11" spans="1:17">
      <c r="A11" s="4" t="str">
        <f t="shared" ref="A11:B11" si="15">A10</f>
        <v>02</v>
      </c>
      <c r="B11" s="4" t="str">
        <f t="shared" si="15"/>
        <v>WOJ. DOLNOŚLĄSKIE</v>
      </c>
      <c r="C11" s="3" t="s">
        <v>13</v>
      </c>
      <c r="D11" s="3" t="s">
        <v>14</v>
      </c>
      <c r="E11" s="1" t="s">
        <v>7</v>
      </c>
      <c r="F11" s="12">
        <v>56</v>
      </c>
      <c r="G11" s="13">
        <v>1</v>
      </c>
      <c r="H11" s="14" t="str">
        <f t="shared" si="1"/>
        <v/>
      </c>
      <c r="I11" s="15" t="str">
        <f t="shared" si="2"/>
        <v/>
      </c>
      <c r="J11" s="15">
        <f t="shared" si="3"/>
        <v>56</v>
      </c>
      <c r="K11" s="15" t="str">
        <f t="shared" si="4"/>
        <v/>
      </c>
      <c r="L11" s="15" t="str">
        <f t="shared" si="5"/>
        <v/>
      </c>
      <c r="M11" s="15" t="str">
        <f t="shared" si="6"/>
        <v/>
      </c>
      <c r="N11" s="15" t="str">
        <f t="shared" si="7"/>
        <v/>
      </c>
      <c r="O11" s="15" t="str">
        <f t="shared" si="8"/>
        <v/>
      </c>
      <c r="P11" s="15" t="str">
        <f t="shared" si="9"/>
        <v/>
      </c>
      <c r="Q11" s="16" t="str">
        <f t="shared" si="10"/>
        <v/>
      </c>
    </row>
    <row r="12" spans="1:17">
      <c r="A12" s="4" t="s">
        <v>15</v>
      </c>
      <c r="B12" s="4" t="s">
        <v>16</v>
      </c>
      <c r="C12" s="3" t="s">
        <v>3</v>
      </c>
      <c r="D12" s="3" t="s">
        <v>4</v>
      </c>
      <c r="E12" s="1" t="s">
        <v>6</v>
      </c>
      <c r="F12" s="12">
        <v>31</v>
      </c>
      <c r="G12" s="13">
        <v>1</v>
      </c>
      <c r="H12" s="14" t="str">
        <f t="shared" si="1"/>
        <v/>
      </c>
      <c r="I12" s="15">
        <f t="shared" si="2"/>
        <v>31</v>
      </c>
      <c r="J12" s="15" t="str">
        <f t="shared" si="3"/>
        <v/>
      </c>
      <c r="K12" s="15" t="str">
        <f t="shared" si="4"/>
        <v/>
      </c>
      <c r="L12" s="15" t="str">
        <f t="shared" si="5"/>
        <v/>
      </c>
      <c r="M12" s="15" t="str">
        <f t="shared" si="6"/>
        <v/>
      </c>
      <c r="N12" s="15" t="str">
        <f t="shared" si="7"/>
        <v/>
      </c>
      <c r="O12" s="15" t="str">
        <f t="shared" si="8"/>
        <v/>
      </c>
      <c r="P12" s="15" t="str">
        <f t="shared" si="9"/>
        <v/>
      </c>
      <c r="Q12" s="16" t="str">
        <f t="shared" si="10"/>
        <v/>
      </c>
    </row>
    <row r="13" spans="1:17">
      <c r="A13" s="4" t="str">
        <f t="shared" ref="A13:B13" si="16">A12</f>
        <v>04</v>
      </c>
      <c r="B13" s="4" t="str">
        <f t="shared" si="16"/>
        <v>WOJ. KUJAWSKO-POMORSKIE</v>
      </c>
      <c r="C13" s="3" t="s">
        <v>8</v>
      </c>
      <c r="D13" s="3" t="s">
        <v>9</v>
      </c>
      <c r="E13" s="1" t="s">
        <v>6</v>
      </c>
      <c r="F13" s="12">
        <v>79</v>
      </c>
      <c r="G13" s="13">
        <v>3</v>
      </c>
      <c r="H13" s="14" t="str">
        <f t="shared" si="1"/>
        <v/>
      </c>
      <c r="I13" s="15">
        <f t="shared" si="2"/>
        <v>79</v>
      </c>
      <c r="J13" s="15" t="str">
        <f t="shared" si="3"/>
        <v/>
      </c>
      <c r="K13" s="15" t="str">
        <f t="shared" si="4"/>
        <v/>
      </c>
      <c r="L13" s="15" t="str">
        <f t="shared" si="5"/>
        <v/>
      </c>
      <c r="M13" s="15" t="str">
        <f t="shared" si="6"/>
        <v/>
      </c>
      <c r="N13" s="15" t="str">
        <f t="shared" si="7"/>
        <v/>
      </c>
      <c r="O13" s="15" t="str">
        <f t="shared" si="8"/>
        <v/>
      </c>
      <c r="P13" s="15" t="str">
        <f t="shared" si="9"/>
        <v/>
      </c>
      <c r="Q13" s="16" t="str">
        <f t="shared" si="10"/>
        <v/>
      </c>
    </row>
    <row r="14" spans="1:17">
      <c r="A14" s="4" t="s">
        <v>17</v>
      </c>
      <c r="B14" s="4" t="s">
        <v>18</v>
      </c>
      <c r="C14" s="3" t="s">
        <v>3</v>
      </c>
      <c r="D14" s="3" t="s">
        <v>4</v>
      </c>
      <c r="E14" s="1" t="s">
        <v>7</v>
      </c>
      <c r="F14" s="12">
        <v>3</v>
      </c>
      <c r="G14" s="13">
        <v>1</v>
      </c>
      <c r="H14" s="14" t="str">
        <f t="shared" si="1"/>
        <v/>
      </c>
      <c r="I14" s="15" t="str">
        <f t="shared" si="2"/>
        <v/>
      </c>
      <c r="J14" s="15">
        <f t="shared" si="3"/>
        <v>3</v>
      </c>
      <c r="K14" s="15" t="str">
        <f t="shared" si="4"/>
        <v/>
      </c>
      <c r="L14" s="15" t="str">
        <f t="shared" si="5"/>
        <v/>
      </c>
      <c r="M14" s="15" t="str">
        <f t="shared" si="6"/>
        <v/>
      </c>
      <c r="N14" s="15" t="str">
        <f t="shared" si="7"/>
        <v/>
      </c>
      <c r="O14" s="15" t="str">
        <f t="shared" si="8"/>
        <v/>
      </c>
      <c r="P14" s="15" t="str">
        <f t="shared" si="9"/>
        <v/>
      </c>
      <c r="Q14" s="16" t="str">
        <f t="shared" si="10"/>
        <v/>
      </c>
    </row>
    <row r="15" spans="1:17">
      <c r="A15" s="4" t="str">
        <f t="shared" ref="A15:B15" si="17">A14</f>
        <v>06</v>
      </c>
      <c r="B15" s="4" t="str">
        <f t="shared" si="17"/>
        <v>WOJ. LUBELSKIE</v>
      </c>
      <c r="C15" s="3" t="s">
        <v>8</v>
      </c>
      <c r="D15" s="3" t="s">
        <v>9</v>
      </c>
      <c r="E15" s="1" t="s">
        <v>7</v>
      </c>
      <c r="F15" s="12">
        <v>21</v>
      </c>
      <c r="G15" s="13">
        <v>3</v>
      </c>
      <c r="H15" s="14" t="str">
        <f t="shared" si="1"/>
        <v/>
      </c>
      <c r="I15" s="15" t="str">
        <f t="shared" si="2"/>
        <v/>
      </c>
      <c r="J15" s="15">
        <f t="shared" si="3"/>
        <v>21</v>
      </c>
      <c r="K15" s="15" t="str">
        <f t="shared" si="4"/>
        <v/>
      </c>
      <c r="L15" s="15" t="str">
        <f t="shared" si="5"/>
        <v/>
      </c>
      <c r="M15" s="15" t="str">
        <f t="shared" si="6"/>
        <v/>
      </c>
      <c r="N15" s="15" t="str">
        <f t="shared" si="7"/>
        <v/>
      </c>
      <c r="O15" s="15" t="str">
        <f t="shared" si="8"/>
        <v/>
      </c>
      <c r="P15" s="15" t="str">
        <f t="shared" si="9"/>
        <v/>
      </c>
      <c r="Q15" s="16" t="str">
        <f t="shared" si="10"/>
        <v/>
      </c>
    </row>
    <row r="16" spans="1:17">
      <c r="A16" s="4" t="s">
        <v>19</v>
      </c>
      <c r="B16" s="4" t="s">
        <v>20</v>
      </c>
      <c r="C16" s="4" t="s">
        <v>8</v>
      </c>
      <c r="D16" s="4" t="s">
        <v>9</v>
      </c>
      <c r="E16" s="1" t="s">
        <v>5</v>
      </c>
      <c r="F16" s="12">
        <v>25</v>
      </c>
      <c r="G16" s="13">
        <v>4</v>
      </c>
      <c r="H16" s="14">
        <f t="shared" si="1"/>
        <v>25</v>
      </c>
      <c r="I16" s="15" t="str">
        <f t="shared" si="2"/>
        <v/>
      </c>
      <c r="J16" s="15" t="str">
        <f t="shared" si="3"/>
        <v/>
      </c>
      <c r="K16" s="15" t="str">
        <f t="shared" si="4"/>
        <v/>
      </c>
      <c r="L16" s="15" t="str">
        <f t="shared" si="5"/>
        <v/>
      </c>
      <c r="M16" s="15" t="str">
        <f t="shared" si="6"/>
        <v/>
      </c>
      <c r="N16" s="15" t="str">
        <f t="shared" si="7"/>
        <v/>
      </c>
      <c r="O16" s="15" t="str">
        <f t="shared" si="8"/>
        <v/>
      </c>
      <c r="P16" s="15" t="str">
        <f t="shared" si="9"/>
        <v/>
      </c>
      <c r="Q16" s="16" t="str">
        <f t="shared" si="10"/>
        <v/>
      </c>
    </row>
    <row r="17" spans="1:17">
      <c r="A17" s="4" t="str">
        <f t="shared" ref="A17:D18" si="18">A16</f>
        <v>08</v>
      </c>
      <c r="B17" s="4" t="str">
        <f t="shared" si="18"/>
        <v>WOJ. LUBUSKIE</v>
      </c>
      <c r="C17" s="4" t="str">
        <f t="shared" si="18"/>
        <v>00003</v>
      </c>
      <c r="D17" s="4" t="str">
        <f t="shared" si="18"/>
        <v>Szkoła podstawowa</v>
      </c>
      <c r="E17" s="1" t="s">
        <v>6</v>
      </c>
      <c r="F17" s="12">
        <v>530</v>
      </c>
      <c r="G17" s="13">
        <v>10</v>
      </c>
      <c r="H17" s="14" t="str">
        <f t="shared" si="1"/>
        <v/>
      </c>
      <c r="I17" s="15">
        <f t="shared" si="2"/>
        <v>530</v>
      </c>
      <c r="J17" s="15" t="str">
        <f t="shared" si="3"/>
        <v/>
      </c>
      <c r="K17" s="15" t="str">
        <f t="shared" si="4"/>
        <v/>
      </c>
      <c r="L17" s="15" t="str">
        <f t="shared" si="5"/>
        <v/>
      </c>
      <c r="M17" s="15" t="str">
        <f t="shared" si="6"/>
        <v/>
      </c>
      <c r="N17" s="15" t="str">
        <f t="shared" si="7"/>
        <v/>
      </c>
      <c r="O17" s="15" t="str">
        <f t="shared" si="8"/>
        <v/>
      </c>
      <c r="P17" s="15" t="str">
        <f t="shared" si="9"/>
        <v/>
      </c>
      <c r="Q17" s="16" t="str">
        <f t="shared" si="10"/>
        <v/>
      </c>
    </row>
    <row r="18" spans="1:17">
      <c r="A18" s="4" t="str">
        <f t="shared" si="18"/>
        <v>08</v>
      </c>
      <c r="B18" s="4" t="str">
        <f t="shared" si="18"/>
        <v>WOJ. LUBUSKIE</v>
      </c>
      <c r="C18" s="4" t="str">
        <f t="shared" si="18"/>
        <v>00003</v>
      </c>
      <c r="D18" s="4" t="str">
        <f t="shared" si="18"/>
        <v>Szkoła podstawowa</v>
      </c>
      <c r="E18" s="1" t="s">
        <v>7</v>
      </c>
      <c r="F18" s="12">
        <v>17</v>
      </c>
      <c r="G18" s="13">
        <v>3</v>
      </c>
      <c r="H18" s="14" t="str">
        <f t="shared" si="1"/>
        <v/>
      </c>
      <c r="I18" s="15" t="str">
        <f t="shared" si="2"/>
        <v/>
      </c>
      <c r="J18" s="15">
        <f t="shared" si="3"/>
        <v>17</v>
      </c>
      <c r="K18" s="15" t="str">
        <f t="shared" si="4"/>
        <v/>
      </c>
      <c r="L18" s="15" t="str">
        <f t="shared" si="5"/>
        <v/>
      </c>
      <c r="M18" s="15" t="str">
        <f t="shared" si="6"/>
        <v/>
      </c>
      <c r="N18" s="15" t="str">
        <f t="shared" si="7"/>
        <v/>
      </c>
      <c r="O18" s="15" t="str">
        <f t="shared" si="8"/>
        <v/>
      </c>
      <c r="P18" s="15" t="str">
        <f t="shared" si="9"/>
        <v/>
      </c>
      <c r="Q18" s="16" t="str">
        <f t="shared" si="10"/>
        <v/>
      </c>
    </row>
    <row r="19" spans="1:17">
      <c r="A19" s="4" t="str">
        <f t="shared" ref="A19:B20" si="19">A18</f>
        <v>08</v>
      </c>
      <c r="B19" s="4" t="str">
        <f t="shared" si="19"/>
        <v>WOJ. LUBUSKIE</v>
      </c>
      <c r="C19" s="3" t="s">
        <v>11</v>
      </c>
      <c r="D19" s="3" t="s">
        <v>12</v>
      </c>
      <c r="E19" s="1" t="s">
        <v>6</v>
      </c>
      <c r="F19" s="12">
        <v>13</v>
      </c>
      <c r="G19" s="13">
        <v>1</v>
      </c>
      <c r="H19" s="14" t="str">
        <f t="shared" si="1"/>
        <v/>
      </c>
      <c r="I19" s="15">
        <f t="shared" si="2"/>
        <v>13</v>
      </c>
      <c r="J19" s="15" t="str">
        <f t="shared" si="3"/>
        <v/>
      </c>
      <c r="K19" s="15" t="str">
        <f t="shared" si="4"/>
        <v/>
      </c>
      <c r="L19" s="15" t="str">
        <f t="shared" si="5"/>
        <v/>
      </c>
      <c r="M19" s="15" t="str">
        <f t="shared" si="6"/>
        <v/>
      </c>
      <c r="N19" s="15" t="str">
        <f t="shared" si="7"/>
        <v/>
      </c>
      <c r="O19" s="15" t="str">
        <f t="shared" si="8"/>
        <v/>
      </c>
      <c r="P19" s="15" t="str">
        <f t="shared" si="9"/>
        <v/>
      </c>
      <c r="Q19" s="16" t="str">
        <f t="shared" si="10"/>
        <v/>
      </c>
    </row>
    <row r="20" spans="1:17">
      <c r="A20" s="4" t="str">
        <f t="shared" si="19"/>
        <v>08</v>
      </c>
      <c r="B20" s="4" t="str">
        <f t="shared" si="19"/>
        <v>WOJ. LUBUSKIE</v>
      </c>
      <c r="C20" s="3" t="s">
        <v>21</v>
      </c>
      <c r="D20" s="3" t="s">
        <v>22</v>
      </c>
      <c r="E20" s="1" t="s">
        <v>6</v>
      </c>
      <c r="F20" s="12">
        <v>26</v>
      </c>
      <c r="G20" s="13">
        <v>1</v>
      </c>
      <c r="H20" s="14" t="str">
        <f t="shared" si="1"/>
        <v/>
      </c>
      <c r="I20" s="15">
        <f t="shared" si="2"/>
        <v>26</v>
      </c>
      <c r="J20" s="15" t="str">
        <f t="shared" si="3"/>
        <v/>
      </c>
      <c r="K20" s="15" t="str">
        <f t="shared" si="4"/>
        <v/>
      </c>
      <c r="L20" s="15" t="str">
        <f t="shared" si="5"/>
        <v/>
      </c>
      <c r="M20" s="15" t="str">
        <f t="shared" si="6"/>
        <v/>
      </c>
      <c r="N20" s="15" t="str">
        <f t="shared" si="7"/>
        <v/>
      </c>
      <c r="O20" s="15" t="str">
        <f t="shared" si="8"/>
        <v/>
      </c>
      <c r="P20" s="15" t="str">
        <f t="shared" si="9"/>
        <v/>
      </c>
      <c r="Q20" s="16" t="str">
        <f t="shared" si="10"/>
        <v/>
      </c>
    </row>
    <row r="21" spans="1:17">
      <c r="A21" s="3" t="s">
        <v>23</v>
      </c>
      <c r="B21" s="3" t="s">
        <v>24</v>
      </c>
      <c r="C21" s="3" t="s">
        <v>8</v>
      </c>
      <c r="D21" s="3" t="s">
        <v>9</v>
      </c>
      <c r="E21" s="1" t="s">
        <v>6</v>
      </c>
      <c r="F21" s="12">
        <v>11</v>
      </c>
      <c r="G21" s="13">
        <v>1</v>
      </c>
      <c r="H21" s="14" t="str">
        <f t="shared" si="1"/>
        <v/>
      </c>
      <c r="I21" s="15">
        <f t="shared" si="2"/>
        <v>11</v>
      </c>
      <c r="J21" s="15" t="str">
        <f t="shared" si="3"/>
        <v/>
      </c>
      <c r="K21" s="15" t="str">
        <f t="shared" si="4"/>
        <v/>
      </c>
      <c r="L21" s="15" t="str">
        <f t="shared" si="5"/>
        <v/>
      </c>
      <c r="M21" s="15" t="str">
        <f t="shared" si="6"/>
        <v/>
      </c>
      <c r="N21" s="15" t="str">
        <f t="shared" si="7"/>
        <v/>
      </c>
      <c r="O21" s="15" t="str">
        <f t="shared" si="8"/>
        <v/>
      </c>
      <c r="P21" s="15" t="str">
        <f t="shared" si="9"/>
        <v/>
      </c>
      <c r="Q21" s="16" t="str">
        <f t="shared" si="10"/>
        <v/>
      </c>
    </row>
    <row r="22" spans="1:17">
      <c r="A22" s="4" t="s">
        <v>25</v>
      </c>
      <c r="B22" s="4" t="s">
        <v>26</v>
      </c>
      <c r="C22" s="3" t="s">
        <v>3</v>
      </c>
      <c r="D22" s="3" t="s">
        <v>4</v>
      </c>
      <c r="E22" s="1" t="s">
        <v>5</v>
      </c>
      <c r="F22" s="12">
        <v>11</v>
      </c>
      <c r="G22" s="13">
        <v>2</v>
      </c>
      <c r="H22" s="14">
        <f t="shared" si="1"/>
        <v>11</v>
      </c>
      <c r="I22" s="15" t="str">
        <f t="shared" si="2"/>
        <v/>
      </c>
      <c r="J22" s="15" t="str">
        <f t="shared" si="3"/>
        <v/>
      </c>
      <c r="K22" s="15" t="str">
        <f t="shared" si="4"/>
        <v/>
      </c>
      <c r="L22" s="15" t="str">
        <f t="shared" si="5"/>
        <v/>
      </c>
      <c r="M22" s="15" t="str">
        <f t="shared" si="6"/>
        <v/>
      </c>
      <c r="N22" s="15" t="str">
        <f t="shared" si="7"/>
        <v/>
      </c>
      <c r="O22" s="15" t="str">
        <f t="shared" si="8"/>
        <v/>
      </c>
      <c r="P22" s="15" t="str">
        <f t="shared" si="9"/>
        <v/>
      </c>
      <c r="Q22" s="16" t="str">
        <f t="shared" si="10"/>
        <v/>
      </c>
    </row>
    <row r="23" spans="1:17">
      <c r="A23" s="4" t="str">
        <f t="shared" ref="A23:B23" si="20">A22</f>
        <v>12</v>
      </c>
      <c r="B23" s="4" t="str">
        <f t="shared" si="20"/>
        <v>WOJ. MAŁOPOLSKIE</v>
      </c>
      <c r="C23" s="4" t="s">
        <v>8</v>
      </c>
      <c r="D23" s="4" t="s">
        <v>9</v>
      </c>
      <c r="E23" s="1" t="s">
        <v>5</v>
      </c>
      <c r="F23" s="12">
        <v>166</v>
      </c>
      <c r="G23" s="13">
        <v>14</v>
      </c>
      <c r="H23" s="14">
        <f t="shared" si="1"/>
        <v>166</v>
      </c>
      <c r="I23" s="15" t="str">
        <f t="shared" si="2"/>
        <v/>
      </c>
      <c r="J23" s="15" t="str">
        <f t="shared" si="3"/>
        <v/>
      </c>
      <c r="K23" s="15" t="str">
        <f t="shared" si="4"/>
        <v/>
      </c>
      <c r="L23" s="15" t="str">
        <f t="shared" si="5"/>
        <v/>
      </c>
      <c r="M23" s="15" t="str">
        <f t="shared" si="6"/>
        <v/>
      </c>
      <c r="N23" s="15" t="str">
        <f t="shared" si="7"/>
        <v/>
      </c>
      <c r="O23" s="15" t="str">
        <f t="shared" si="8"/>
        <v/>
      </c>
      <c r="P23" s="15" t="str">
        <f t="shared" si="9"/>
        <v/>
      </c>
      <c r="Q23" s="16" t="str">
        <f t="shared" si="10"/>
        <v/>
      </c>
    </row>
    <row r="24" spans="1:17">
      <c r="A24" s="4" t="str">
        <f t="shared" ref="A24:D26" si="21">A23</f>
        <v>12</v>
      </c>
      <c r="B24" s="4" t="str">
        <f t="shared" si="21"/>
        <v>WOJ. MAŁOPOLSKIE</v>
      </c>
      <c r="C24" s="4" t="str">
        <f t="shared" si="21"/>
        <v>00003</v>
      </c>
      <c r="D24" s="4" t="str">
        <f t="shared" si="21"/>
        <v>Szkoła podstawowa</v>
      </c>
      <c r="E24" s="1" t="s">
        <v>27</v>
      </c>
      <c r="F24" s="12">
        <v>25</v>
      </c>
      <c r="G24" s="13">
        <v>2</v>
      </c>
      <c r="H24" s="14" t="str">
        <f t="shared" si="1"/>
        <v/>
      </c>
      <c r="I24" s="15" t="str">
        <f t="shared" si="2"/>
        <v/>
      </c>
      <c r="J24" s="15" t="str">
        <f t="shared" si="3"/>
        <v/>
      </c>
      <c r="K24" s="15" t="str">
        <f t="shared" si="4"/>
        <v/>
      </c>
      <c r="L24" s="15">
        <f t="shared" si="5"/>
        <v>25</v>
      </c>
      <c r="M24" s="15" t="str">
        <f t="shared" si="6"/>
        <v/>
      </c>
      <c r="N24" s="15" t="str">
        <f t="shared" si="7"/>
        <v/>
      </c>
      <c r="O24" s="15" t="str">
        <f t="shared" si="8"/>
        <v/>
      </c>
      <c r="P24" s="15" t="str">
        <f t="shared" si="9"/>
        <v/>
      </c>
      <c r="Q24" s="16" t="str">
        <f t="shared" si="10"/>
        <v/>
      </c>
    </row>
    <row r="25" spans="1:17">
      <c r="A25" s="4" t="str">
        <f t="shared" si="21"/>
        <v>12</v>
      </c>
      <c r="B25" s="4" t="str">
        <f t="shared" si="21"/>
        <v>WOJ. MAŁOPOLSKIE</v>
      </c>
      <c r="C25" s="4" t="str">
        <f t="shared" si="21"/>
        <v>00003</v>
      </c>
      <c r="D25" s="4" t="str">
        <f t="shared" si="21"/>
        <v>Szkoła podstawowa</v>
      </c>
      <c r="E25" s="1" t="s">
        <v>28</v>
      </c>
      <c r="F25" s="12">
        <v>197</v>
      </c>
      <c r="G25" s="13">
        <v>8</v>
      </c>
      <c r="H25" s="14" t="str">
        <f t="shared" si="1"/>
        <v/>
      </c>
      <c r="I25" s="15" t="str">
        <f t="shared" si="2"/>
        <v/>
      </c>
      <c r="J25" s="15" t="str">
        <f t="shared" si="3"/>
        <v/>
      </c>
      <c r="K25" s="15" t="str">
        <f t="shared" si="4"/>
        <v/>
      </c>
      <c r="L25" s="15" t="str">
        <f t="shared" si="5"/>
        <v/>
      </c>
      <c r="M25" s="15">
        <f t="shared" si="6"/>
        <v>197</v>
      </c>
      <c r="N25" s="15" t="str">
        <f t="shared" si="7"/>
        <v/>
      </c>
      <c r="O25" s="15" t="str">
        <f t="shared" si="8"/>
        <v/>
      </c>
      <c r="P25" s="15" t="str">
        <f t="shared" si="9"/>
        <v/>
      </c>
      <c r="Q25" s="16" t="str">
        <f t="shared" si="10"/>
        <v/>
      </c>
    </row>
    <row r="26" spans="1:17">
      <c r="A26" s="4" t="str">
        <f t="shared" si="21"/>
        <v>12</v>
      </c>
      <c r="B26" s="4" t="str">
        <f t="shared" si="21"/>
        <v>WOJ. MAŁOPOLSKIE</v>
      </c>
      <c r="C26" s="4" t="str">
        <f t="shared" si="21"/>
        <v>00003</v>
      </c>
      <c r="D26" s="4" t="str">
        <f t="shared" si="21"/>
        <v>Szkoła podstawowa</v>
      </c>
      <c r="E26" s="1" t="s">
        <v>7</v>
      </c>
      <c r="F26" s="12">
        <v>53</v>
      </c>
      <c r="G26" s="13">
        <v>5</v>
      </c>
      <c r="H26" s="14" t="str">
        <f t="shared" si="1"/>
        <v/>
      </c>
      <c r="I26" s="15" t="str">
        <f t="shared" si="2"/>
        <v/>
      </c>
      <c r="J26" s="15">
        <f t="shared" si="3"/>
        <v>53</v>
      </c>
      <c r="K26" s="15" t="str">
        <f t="shared" si="4"/>
        <v/>
      </c>
      <c r="L26" s="15" t="str">
        <f t="shared" si="5"/>
        <v/>
      </c>
      <c r="M26" s="15" t="str">
        <f t="shared" si="6"/>
        <v/>
      </c>
      <c r="N26" s="15" t="str">
        <f t="shared" si="7"/>
        <v/>
      </c>
      <c r="O26" s="15" t="str">
        <f t="shared" si="8"/>
        <v/>
      </c>
      <c r="P26" s="15" t="str">
        <f t="shared" si="9"/>
        <v/>
      </c>
      <c r="Q26" s="16" t="str">
        <f t="shared" si="10"/>
        <v/>
      </c>
    </row>
    <row r="27" spans="1:17">
      <c r="A27" s="4" t="str">
        <f t="shared" ref="A27:B27" si="22">A26</f>
        <v>12</v>
      </c>
      <c r="B27" s="4" t="str">
        <f t="shared" si="22"/>
        <v>WOJ. MAŁOPOLSKIE</v>
      </c>
      <c r="C27" s="4" t="s">
        <v>13</v>
      </c>
      <c r="D27" s="4" t="s">
        <v>14</v>
      </c>
      <c r="E27" s="1" t="s">
        <v>5</v>
      </c>
      <c r="F27" s="12">
        <v>13</v>
      </c>
      <c r="G27" s="13">
        <v>1</v>
      </c>
      <c r="H27" s="14">
        <f t="shared" si="1"/>
        <v>13</v>
      </c>
      <c r="I27" s="15" t="str">
        <f t="shared" si="2"/>
        <v/>
      </c>
      <c r="J27" s="15" t="str">
        <f t="shared" si="3"/>
        <v/>
      </c>
      <c r="K27" s="15" t="str">
        <f t="shared" si="4"/>
        <v/>
      </c>
      <c r="L27" s="15" t="str">
        <f t="shared" si="5"/>
        <v/>
      </c>
      <c r="M27" s="15" t="str">
        <f t="shared" si="6"/>
        <v/>
      </c>
      <c r="N27" s="15" t="str">
        <f t="shared" si="7"/>
        <v/>
      </c>
      <c r="O27" s="15" t="str">
        <f t="shared" si="8"/>
        <v/>
      </c>
      <c r="P27" s="15" t="str">
        <f t="shared" si="9"/>
        <v/>
      </c>
      <c r="Q27" s="16" t="str">
        <f t="shared" si="10"/>
        <v/>
      </c>
    </row>
    <row r="28" spans="1:17">
      <c r="A28" s="4" t="str">
        <f t="shared" ref="A28:D28" si="23">A27</f>
        <v>12</v>
      </c>
      <c r="B28" s="4" t="str">
        <f t="shared" si="23"/>
        <v>WOJ. MAŁOPOLSKIE</v>
      </c>
      <c r="C28" s="4" t="str">
        <f t="shared" si="23"/>
        <v>00014</v>
      </c>
      <c r="D28" s="4" t="str">
        <f t="shared" si="23"/>
        <v>Liceum ogólnokształcące</v>
      </c>
      <c r="E28" s="1" t="s">
        <v>7</v>
      </c>
      <c r="F28" s="12">
        <v>3</v>
      </c>
      <c r="G28" s="13">
        <v>1</v>
      </c>
      <c r="H28" s="14" t="str">
        <f t="shared" si="1"/>
        <v/>
      </c>
      <c r="I28" s="15" t="str">
        <f t="shared" si="2"/>
        <v/>
      </c>
      <c r="J28" s="15">
        <f t="shared" si="3"/>
        <v>3</v>
      </c>
      <c r="K28" s="15" t="str">
        <f t="shared" si="4"/>
        <v/>
      </c>
      <c r="L28" s="15" t="str">
        <f t="shared" si="5"/>
        <v/>
      </c>
      <c r="M28" s="15" t="str">
        <f t="shared" si="6"/>
        <v/>
      </c>
      <c r="N28" s="15" t="str">
        <f t="shared" si="7"/>
        <v/>
      </c>
      <c r="O28" s="15" t="str">
        <f t="shared" si="8"/>
        <v/>
      </c>
      <c r="P28" s="15" t="str">
        <f t="shared" si="9"/>
        <v/>
      </c>
      <c r="Q28" s="16" t="str">
        <f t="shared" si="10"/>
        <v/>
      </c>
    </row>
    <row r="29" spans="1:17">
      <c r="A29" s="4" t="s">
        <v>29</v>
      </c>
      <c r="B29" s="4" t="s">
        <v>30</v>
      </c>
      <c r="C29" s="3" t="s">
        <v>3</v>
      </c>
      <c r="D29" s="3" t="s">
        <v>4</v>
      </c>
      <c r="E29" s="1" t="s">
        <v>10</v>
      </c>
      <c r="F29" s="12">
        <v>54</v>
      </c>
      <c r="G29" s="13">
        <v>1</v>
      </c>
      <c r="H29" s="14" t="str">
        <f t="shared" si="1"/>
        <v/>
      </c>
      <c r="I29" s="15" t="str">
        <f t="shared" si="2"/>
        <v/>
      </c>
      <c r="J29" s="15" t="str">
        <f t="shared" si="3"/>
        <v/>
      </c>
      <c r="K29" s="15">
        <f t="shared" si="4"/>
        <v>54</v>
      </c>
      <c r="L29" s="15" t="str">
        <f t="shared" si="5"/>
        <v/>
      </c>
      <c r="M29" s="15" t="str">
        <f t="shared" si="6"/>
        <v/>
      </c>
      <c r="N29" s="15" t="str">
        <f t="shared" si="7"/>
        <v/>
      </c>
      <c r="O29" s="15" t="str">
        <f t="shared" si="8"/>
        <v/>
      </c>
      <c r="P29" s="15" t="str">
        <f t="shared" si="9"/>
        <v/>
      </c>
      <c r="Q29" s="16" t="str">
        <f t="shared" si="10"/>
        <v/>
      </c>
    </row>
    <row r="30" spans="1:17">
      <c r="A30" s="4" t="str">
        <f t="shared" ref="A30:B30" si="24">A29</f>
        <v>14</v>
      </c>
      <c r="B30" s="4" t="str">
        <f t="shared" si="24"/>
        <v>WOJ. MAZOWIECKIE</v>
      </c>
      <c r="C30" s="4" t="s">
        <v>8</v>
      </c>
      <c r="D30" s="4" t="s">
        <v>9</v>
      </c>
      <c r="E30" s="1" t="s">
        <v>31</v>
      </c>
      <c r="F30" s="12">
        <v>16</v>
      </c>
      <c r="G30" s="13">
        <v>1</v>
      </c>
      <c r="H30" s="14" t="str">
        <f t="shared" si="1"/>
        <v/>
      </c>
      <c r="I30" s="15" t="str">
        <f t="shared" si="2"/>
        <v/>
      </c>
      <c r="J30" s="15" t="str">
        <f t="shared" si="3"/>
        <v/>
      </c>
      <c r="K30" s="15" t="str">
        <f t="shared" si="4"/>
        <v/>
      </c>
      <c r="L30" s="15" t="str">
        <f t="shared" si="5"/>
        <v/>
      </c>
      <c r="M30" s="15" t="str">
        <f t="shared" si="6"/>
        <v/>
      </c>
      <c r="N30" s="15">
        <f t="shared" si="7"/>
        <v>16</v>
      </c>
      <c r="O30" s="15" t="str">
        <f t="shared" si="8"/>
        <v/>
      </c>
      <c r="P30" s="15" t="str">
        <f t="shared" si="9"/>
        <v/>
      </c>
      <c r="Q30" s="16" t="str">
        <f t="shared" si="10"/>
        <v/>
      </c>
    </row>
    <row r="31" spans="1:17">
      <c r="A31" s="4" t="str">
        <f t="shared" ref="A31:D34" si="25">A30</f>
        <v>14</v>
      </c>
      <c r="B31" s="4" t="str">
        <f t="shared" si="25"/>
        <v>WOJ. MAZOWIECKIE</v>
      </c>
      <c r="C31" s="4" t="str">
        <f t="shared" si="25"/>
        <v>00003</v>
      </c>
      <c r="D31" s="4" t="str">
        <f t="shared" si="25"/>
        <v>Szkoła podstawowa</v>
      </c>
      <c r="E31" s="1" t="s">
        <v>10</v>
      </c>
      <c r="F31" s="12">
        <v>134</v>
      </c>
      <c r="G31" s="13">
        <v>1</v>
      </c>
      <c r="H31" s="14" t="str">
        <f t="shared" si="1"/>
        <v/>
      </c>
      <c r="I31" s="15" t="str">
        <f t="shared" si="2"/>
        <v/>
      </c>
      <c r="J31" s="15" t="str">
        <f t="shared" si="3"/>
        <v/>
      </c>
      <c r="K31" s="15">
        <f t="shared" si="4"/>
        <v>134</v>
      </c>
      <c r="L31" s="15" t="str">
        <f t="shared" si="5"/>
        <v/>
      </c>
      <c r="M31" s="15" t="str">
        <f t="shared" si="6"/>
        <v/>
      </c>
      <c r="N31" s="15" t="str">
        <f t="shared" si="7"/>
        <v/>
      </c>
      <c r="O31" s="15" t="str">
        <f t="shared" si="8"/>
        <v/>
      </c>
      <c r="P31" s="15" t="str">
        <f t="shared" si="9"/>
        <v/>
      </c>
      <c r="Q31" s="16" t="str">
        <f t="shared" si="10"/>
        <v/>
      </c>
    </row>
    <row r="32" spans="1:17">
      <c r="A32" s="4" t="str">
        <f t="shared" si="25"/>
        <v>14</v>
      </c>
      <c r="B32" s="4" t="str">
        <f t="shared" si="25"/>
        <v>WOJ. MAZOWIECKIE</v>
      </c>
      <c r="C32" s="4" t="str">
        <f t="shared" si="25"/>
        <v>00003</v>
      </c>
      <c r="D32" s="4" t="str">
        <f t="shared" si="25"/>
        <v>Szkoła podstawowa</v>
      </c>
      <c r="E32" s="1" t="s">
        <v>6</v>
      </c>
      <c r="F32" s="12">
        <v>4</v>
      </c>
      <c r="G32" s="13">
        <v>1</v>
      </c>
      <c r="H32" s="14" t="str">
        <f t="shared" si="1"/>
        <v/>
      </c>
      <c r="I32" s="15">
        <f t="shared" si="2"/>
        <v>4</v>
      </c>
      <c r="J32" s="15" t="str">
        <f t="shared" si="3"/>
        <v/>
      </c>
      <c r="K32" s="15" t="str">
        <f t="shared" si="4"/>
        <v/>
      </c>
      <c r="L32" s="15" t="str">
        <f t="shared" si="5"/>
        <v/>
      </c>
      <c r="M32" s="15" t="str">
        <f t="shared" si="6"/>
        <v/>
      </c>
      <c r="N32" s="15" t="str">
        <f t="shared" si="7"/>
        <v/>
      </c>
      <c r="O32" s="15" t="str">
        <f t="shared" si="8"/>
        <v/>
      </c>
      <c r="P32" s="15" t="str">
        <f t="shared" si="9"/>
        <v/>
      </c>
      <c r="Q32" s="16" t="str">
        <f t="shared" si="10"/>
        <v/>
      </c>
    </row>
    <row r="33" spans="1:17">
      <c r="A33" s="4" t="str">
        <f t="shared" si="25"/>
        <v>14</v>
      </c>
      <c r="B33" s="4" t="str">
        <f t="shared" si="25"/>
        <v>WOJ. MAZOWIECKIE</v>
      </c>
      <c r="C33" s="4" t="str">
        <f t="shared" si="25"/>
        <v>00003</v>
      </c>
      <c r="D33" s="4" t="str">
        <f t="shared" si="25"/>
        <v>Szkoła podstawowa</v>
      </c>
      <c r="E33" s="1" t="s">
        <v>27</v>
      </c>
      <c r="F33" s="12">
        <v>25</v>
      </c>
      <c r="G33" s="13">
        <v>1</v>
      </c>
      <c r="H33" s="14" t="str">
        <f t="shared" si="1"/>
        <v/>
      </c>
      <c r="I33" s="15" t="str">
        <f t="shared" si="2"/>
        <v/>
      </c>
      <c r="J33" s="15" t="str">
        <f t="shared" si="3"/>
        <v/>
      </c>
      <c r="K33" s="15" t="str">
        <f t="shared" si="4"/>
        <v/>
      </c>
      <c r="L33" s="15">
        <f t="shared" si="5"/>
        <v>25</v>
      </c>
      <c r="M33" s="15" t="str">
        <f t="shared" si="6"/>
        <v/>
      </c>
      <c r="N33" s="15" t="str">
        <f t="shared" si="7"/>
        <v/>
      </c>
      <c r="O33" s="15" t="str">
        <f t="shared" si="8"/>
        <v/>
      </c>
      <c r="P33" s="15" t="str">
        <f t="shared" si="9"/>
        <v/>
      </c>
      <c r="Q33" s="16" t="str">
        <f t="shared" si="10"/>
        <v/>
      </c>
    </row>
    <row r="34" spans="1:17">
      <c r="A34" s="4" t="str">
        <f t="shared" si="25"/>
        <v>14</v>
      </c>
      <c r="B34" s="4" t="str">
        <f t="shared" si="25"/>
        <v>WOJ. MAZOWIECKIE</v>
      </c>
      <c r="C34" s="4" t="str">
        <f t="shared" si="25"/>
        <v>00003</v>
      </c>
      <c r="D34" s="4" t="str">
        <f t="shared" si="25"/>
        <v>Szkoła podstawowa</v>
      </c>
      <c r="E34" s="1" t="s">
        <v>7</v>
      </c>
      <c r="F34" s="12">
        <v>126</v>
      </c>
      <c r="G34" s="13">
        <v>1</v>
      </c>
      <c r="H34" s="14" t="str">
        <f t="shared" si="1"/>
        <v/>
      </c>
      <c r="I34" s="15" t="str">
        <f t="shared" si="2"/>
        <v/>
      </c>
      <c r="J34" s="15">
        <f t="shared" si="3"/>
        <v>126</v>
      </c>
      <c r="K34" s="15" t="str">
        <f t="shared" si="4"/>
        <v/>
      </c>
      <c r="L34" s="15" t="str">
        <f t="shared" si="5"/>
        <v/>
      </c>
      <c r="M34" s="15" t="str">
        <f t="shared" si="6"/>
        <v/>
      </c>
      <c r="N34" s="15" t="str">
        <f t="shared" si="7"/>
        <v/>
      </c>
      <c r="O34" s="15" t="str">
        <f t="shared" si="8"/>
        <v/>
      </c>
      <c r="P34" s="15" t="str">
        <f t="shared" si="9"/>
        <v/>
      </c>
      <c r="Q34" s="16" t="str">
        <f t="shared" si="10"/>
        <v/>
      </c>
    </row>
    <row r="35" spans="1:17">
      <c r="A35" s="4" t="str">
        <f t="shared" ref="A35:B36" si="26">A34</f>
        <v>14</v>
      </c>
      <c r="B35" s="4" t="str">
        <f t="shared" si="26"/>
        <v>WOJ. MAZOWIECKIE</v>
      </c>
      <c r="C35" s="3" t="s">
        <v>11</v>
      </c>
      <c r="D35" s="3" t="s">
        <v>12</v>
      </c>
      <c r="E35" s="1" t="s">
        <v>10</v>
      </c>
      <c r="F35" s="12">
        <v>16</v>
      </c>
      <c r="G35" s="13">
        <v>1</v>
      </c>
      <c r="H35" s="14" t="str">
        <f t="shared" si="1"/>
        <v/>
      </c>
      <c r="I35" s="15" t="str">
        <f t="shared" si="2"/>
        <v/>
      </c>
      <c r="J35" s="15" t="str">
        <f t="shared" si="3"/>
        <v/>
      </c>
      <c r="K35" s="15">
        <f t="shared" si="4"/>
        <v>16</v>
      </c>
      <c r="L35" s="15" t="str">
        <f t="shared" si="5"/>
        <v/>
      </c>
      <c r="M35" s="15" t="str">
        <f t="shared" si="6"/>
        <v/>
      </c>
      <c r="N35" s="15" t="str">
        <f t="shared" si="7"/>
        <v/>
      </c>
      <c r="O35" s="15" t="str">
        <f t="shared" si="8"/>
        <v/>
      </c>
      <c r="P35" s="15" t="str">
        <f t="shared" si="9"/>
        <v/>
      </c>
      <c r="Q35" s="16" t="str">
        <f t="shared" si="10"/>
        <v/>
      </c>
    </row>
    <row r="36" spans="1:17">
      <c r="A36" s="4" t="str">
        <f t="shared" si="26"/>
        <v>14</v>
      </c>
      <c r="B36" s="4" t="str">
        <f t="shared" si="26"/>
        <v>WOJ. MAZOWIECKIE</v>
      </c>
      <c r="C36" s="3" t="s">
        <v>13</v>
      </c>
      <c r="D36" s="3" t="s">
        <v>14</v>
      </c>
      <c r="E36" s="1" t="s">
        <v>7</v>
      </c>
      <c r="F36" s="12">
        <v>6</v>
      </c>
      <c r="G36" s="13">
        <v>1</v>
      </c>
      <c r="H36" s="14" t="str">
        <f t="shared" si="1"/>
        <v/>
      </c>
      <c r="I36" s="15" t="str">
        <f t="shared" si="2"/>
        <v/>
      </c>
      <c r="J36" s="15">
        <f t="shared" si="3"/>
        <v>6</v>
      </c>
      <c r="K36" s="15" t="str">
        <f t="shared" si="4"/>
        <v/>
      </c>
      <c r="L36" s="15" t="str">
        <f t="shared" si="5"/>
        <v/>
      </c>
      <c r="M36" s="15" t="str">
        <f t="shared" si="6"/>
        <v/>
      </c>
      <c r="N36" s="15" t="str">
        <f t="shared" si="7"/>
        <v/>
      </c>
      <c r="O36" s="15" t="str">
        <f t="shared" si="8"/>
        <v/>
      </c>
      <c r="P36" s="15" t="str">
        <f t="shared" si="9"/>
        <v/>
      </c>
      <c r="Q36" s="16" t="str">
        <f t="shared" si="10"/>
        <v/>
      </c>
    </row>
    <row r="37" spans="1:17">
      <c r="A37" s="4" t="s">
        <v>32</v>
      </c>
      <c r="B37" s="4" t="s">
        <v>33</v>
      </c>
      <c r="C37" s="3" t="s">
        <v>3</v>
      </c>
      <c r="D37" s="3" t="s">
        <v>4</v>
      </c>
      <c r="E37" s="1" t="s">
        <v>6</v>
      </c>
      <c r="F37" s="12">
        <v>6371</v>
      </c>
      <c r="G37" s="13">
        <v>115</v>
      </c>
      <c r="H37" s="14" t="str">
        <f t="shared" si="1"/>
        <v/>
      </c>
      <c r="I37" s="15">
        <f t="shared" si="2"/>
        <v>6371</v>
      </c>
      <c r="J37" s="15" t="str">
        <f t="shared" si="3"/>
        <v/>
      </c>
      <c r="K37" s="15" t="str">
        <f t="shared" si="4"/>
        <v/>
      </c>
      <c r="L37" s="15" t="str">
        <f t="shared" si="5"/>
        <v/>
      </c>
      <c r="M37" s="15" t="str">
        <f t="shared" si="6"/>
        <v/>
      </c>
      <c r="N37" s="15" t="str">
        <f t="shared" si="7"/>
        <v/>
      </c>
      <c r="O37" s="15" t="str">
        <f t="shared" si="8"/>
        <v/>
      </c>
      <c r="P37" s="15" t="str">
        <f t="shared" si="9"/>
        <v/>
      </c>
      <c r="Q37" s="16" t="str">
        <f t="shared" si="10"/>
        <v/>
      </c>
    </row>
    <row r="38" spans="1:17">
      <c r="A38" s="4" t="str">
        <f t="shared" ref="A38:B42" si="27">A37</f>
        <v>16</v>
      </c>
      <c r="B38" s="4" t="str">
        <f t="shared" si="27"/>
        <v>WOJ. OPOLSKIE</v>
      </c>
      <c r="C38" s="3" t="s">
        <v>8</v>
      </c>
      <c r="D38" s="3" t="s">
        <v>9</v>
      </c>
      <c r="E38" s="1" t="s">
        <v>6</v>
      </c>
      <c r="F38" s="12">
        <v>26560</v>
      </c>
      <c r="G38" s="13">
        <v>245</v>
      </c>
      <c r="H38" s="14" t="str">
        <f t="shared" si="1"/>
        <v/>
      </c>
      <c r="I38" s="15">
        <f t="shared" si="2"/>
        <v>26560</v>
      </c>
      <c r="J38" s="15" t="str">
        <f t="shared" si="3"/>
        <v/>
      </c>
      <c r="K38" s="15" t="str">
        <f t="shared" si="4"/>
        <v/>
      </c>
      <c r="L38" s="15" t="str">
        <f t="shared" si="5"/>
        <v/>
      </c>
      <c r="M38" s="15" t="str">
        <f t="shared" si="6"/>
        <v/>
      </c>
      <c r="N38" s="15" t="str">
        <f t="shared" si="7"/>
        <v/>
      </c>
      <c r="O38" s="15" t="str">
        <f t="shared" si="8"/>
        <v/>
      </c>
      <c r="P38" s="15" t="str">
        <f t="shared" si="9"/>
        <v/>
      </c>
      <c r="Q38" s="16" t="str">
        <f t="shared" si="10"/>
        <v/>
      </c>
    </row>
    <row r="39" spans="1:17">
      <c r="A39" s="4" t="str">
        <f t="shared" si="27"/>
        <v>16</v>
      </c>
      <c r="B39" s="4" t="str">
        <f t="shared" si="27"/>
        <v>WOJ. OPOLSKIE</v>
      </c>
      <c r="C39" s="3" t="s">
        <v>11</v>
      </c>
      <c r="D39" s="3" t="s">
        <v>12</v>
      </c>
      <c r="E39" s="1" t="s">
        <v>6</v>
      </c>
      <c r="F39" s="12">
        <v>314</v>
      </c>
      <c r="G39" s="13">
        <v>20</v>
      </c>
      <c r="H39" s="14" t="str">
        <f t="shared" si="1"/>
        <v/>
      </c>
      <c r="I39" s="15">
        <f t="shared" si="2"/>
        <v>314</v>
      </c>
      <c r="J39" s="15" t="str">
        <f t="shared" si="3"/>
        <v/>
      </c>
      <c r="K39" s="15" t="str">
        <f t="shared" si="4"/>
        <v/>
      </c>
      <c r="L39" s="15" t="str">
        <f t="shared" si="5"/>
        <v/>
      </c>
      <c r="M39" s="15" t="str">
        <f t="shared" si="6"/>
        <v/>
      </c>
      <c r="N39" s="15" t="str">
        <f t="shared" si="7"/>
        <v/>
      </c>
      <c r="O39" s="15" t="str">
        <f t="shared" si="8"/>
        <v/>
      </c>
      <c r="P39" s="15" t="str">
        <f t="shared" si="9"/>
        <v/>
      </c>
      <c r="Q39" s="16" t="str">
        <f t="shared" si="10"/>
        <v/>
      </c>
    </row>
    <row r="40" spans="1:17">
      <c r="A40" s="4" t="str">
        <f t="shared" si="27"/>
        <v>16</v>
      </c>
      <c r="B40" s="4" t="str">
        <f t="shared" si="27"/>
        <v>WOJ. OPOLSKIE</v>
      </c>
      <c r="C40" s="3" t="s">
        <v>13</v>
      </c>
      <c r="D40" s="3" t="s">
        <v>14</v>
      </c>
      <c r="E40" s="1" t="s">
        <v>6</v>
      </c>
      <c r="F40" s="12">
        <v>18</v>
      </c>
      <c r="G40" s="13">
        <v>2</v>
      </c>
      <c r="H40" s="14" t="str">
        <f t="shared" si="1"/>
        <v/>
      </c>
      <c r="I40" s="15">
        <f t="shared" si="2"/>
        <v>18</v>
      </c>
      <c r="J40" s="15" t="str">
        <f t="shared" si="3"/>
        <v/>
      </c>
      <c r="K40" s="15" t="str">
        <f t="shared" si="4"/>
        <v/>
      </c>
      <c r="L40" s="15" t="str">
        <f t="shared" si="5"/>
        <v/>
      </c>
      <c r="M40" s="15" t="str">
        <f t="shared" si="6"/>
        <v/>
      </c>
      <c r="N40" s="15" t="str">
        <f t="shared" si="7"/>
        <v/>
      </c>
      <c r="O40" s="15" t="str">
        <f t="shared" si="8"/>
        <v/>
      </c>
      <c r="P40" s="15" t="str">
        <f t="shared" si="9"/>
        <v/>
      </c>
      <c r="Q40" s="16" t="str">
        <f t="shared" si="10"/>
        <v/>
      </c>
    </row>
    <row r="41" spans="1:17">
      <c r="A41" s="4" t="str">
        <f t="shared" si="27"/>
        <v>16</v>
      </c>
      <c r="B41" s="4" t="str">
        <f t="shared" si="27"/>
        <v>WOJ. OPOLSKIE</v>
      </c>
      <c r="C41" s="3" t="s">
        <v>21</v>
      </c>
      <c r="D41" s="3" t="s">
        <v>22</v>
      </c>
      <c r="E41" s="1" t="s">
        <v>6</v>
      </c>
      <c r="F41" s="12">
        <v>6</v>
      </c>
      <c r="G41" s="13">
        <v>1</v>
      </c>
      <c r="H41" s="14" t="str">
        <f t="shared" si="1"/>
        <v/>
      </c>
      <c r="I41" s="15">
        <f t="shared" si="2"/>
        <v>6</v>
      </c>
      <c r="J41" s="15" t="str">
        <f t="shared" si="3"/>
        <v/>
      </c>
      <c r="K41" s="15" t="str">
        <f t="shared" si="4"/>
        <v/>
      </c>
      <c r="L41" s="15" t="str">
        <f t="shared" si="5"/>
        <v/>
      </c>
      <c r="M41" s="15" t="str">
        <f t="shared" si="6"/>
        <v/>
      </c>
      <c r="N41" s="15" t="str">
        <f t="shared" si="7"/>
        <v/>
      </c>
      <c r="O41" s="15" t="str">
        <f t="shared" si="8"/>
        <v/>
      </c>
      <c r="P41" s="15" t="str">
        <f t="shared" si="9"/>
        <v/>
      </c>
      <c r="Q41" s="16" t="str">
        <f t="shared" si="10"/>
        <v/>
      </c>
    </row>
    <row r="42" spans="1:17">
      <c r="A42" s="4" t="str">
        <f t="shared" si="27"/>
        <v>16</v>
      </c>
      <c r="B42" s="4" t="str">
        <f t="shared" si="27"/>
        <v>WOJ. OPOLSKIE</v>
      </c>
      <c r="C42" s="3" t="s">
        <v>34</v>
      </c>
      <c r="D42" s="3" t="s">
        <v>35</v>
      </c>
      <c r="E42" s="1" t="s">
        <v>6</v>
      </c>
      <c r="F42" s="12">
        <v>30</v>
      </c>
      <c r="G42" s="13">
        <v>3</v>
      </c>
      <c r="H42" s="14" t="str">
        <f t="shared" si="1"/>
        <v/>
      </c>
      <c r="I42" s="15">
        <f t="shared" si="2"/>
        <v>30</v>
      </c>
      <c r="J42" s="15" t="str">
        <f t="shared" si="3"/>
        <v/>
      </c>
      <c r="K42" s="15" t="str">
        <f t="shared" si="4"/>
        <v/>
      </c>
      <c r="L42" s="15" t="str">
        <f t="shared" si="5"/>
        <v/>
      </c>
      <c r="M42" s="15" t="str">
        <f t="shared" si="6"/>
        <v/>
      </c>
      <c r="N42" s="15" t="str">
        <f t="shared" si="7"/>
        <v/>
      </c>
      <c r="O42" s="15" t="str">
        <f t="shared" si="8"/>
        <v/>
      </c>
      <c r="P42" s="15" t="str">
        <f t="shared" si="9"/>
        <v/>
      </c>
      <c r="Q42" s="16" t="str">
        <f t="shared" si="10"/>
        <v/>
      </c>
    </row>
    <row r="43" spans="1:17">
      <c r="A43" s="4" t="s">
        <v>36</v>
      </c>
      <c r="B43" s="4" t="s">
        <v>37</v>
      </c>
      <c r="C43" s="3" t="s">
        <v>3</v>
      </c>
      <c r="D43" s="3" t="s">
        <v>4</v>
      </c>
      <c r="E43" s="1" t="s">
        <v>7</v>
      </c>
      <c r="F43" s="12">
        <v>25</v>
      </c>
      <c r="G43" s="13">
        <v>1</v>
      </c>
      <c r="H43" s="14" t="str">
        <f t="shared" si="1"/>
        <v/>
      </c>
      <c r="I43" s="15" t="str">
        <f t="shared" si="2"/>
        <v/>
      </c>
      <c r="J43" s="15">
        <f t="shared" si="3"/>
        <v>25</v>
      </c>
      <c r="K43" s="15" t="str">
        <f t="shared" si="4"/>
        <v/>
      </c>
      <c r="L43" s="15" t="str">
        <f t="shared" si="5"/>
        <v/>
      </c>
      <c r="M43" s="15" t="str">
        <f t="shared" si="6"/>
        <v/>
      </c>
      <c r="N43" s="15" t="str">
        <f t="shared" si="7"/>
        <v/>
      </c>
      <c r="O43" s="15" t="str">
        <f t="shared" si="8"/>
        <v/>
      </c>
      <c r="P43" s="15" t="str">
        <f t="shared" si="9"/>
        <v/>
      </c>
      <c r="Q43" s="16" t="str">
        <f t="shared" si="10"/>
        <v/>
      </c>
    </row>
    <row r="44" spans="1:17">
      <c r="A44" s="4" t="str">
        <f t="shared" ref="A44:B46" si="28">A43</f>
        <v>18</v>
      </c>
      <c r="B44" s="4" t="str">
        <f t="shared" si="28"/>
        <v>WOJ. PODKARPACKIE</v>
      </c>
      <c r="C44" s="3" t="s">
        <v>8</v>
      </c>
      <c r="D44" s="3" t="s">
        <v>9</v>
      </c>
      <c r="E44" s="1" t="s">
        <v>7</v>
      </c>
      <c r="F44" s="12">
        <v>302</v>
      </c>
      <c r="G44" s="13">
        <v>10</v>
      </c>
      <c r="H44" s="14" t="str">
        <f t="shared" si="1"/>
        <v/>
      </c>
      <c r="I44" s="15" t="str">
        <f t="shared" si="2"/>
        <v/>
      </c>
      <c r="J44" s="15">
        <f t="shared" si="3"/>
        <v>302</v>
      </c>
      <c r="K44" s="15" t="str">
        <f t="shared" si="4"/>
        <v/>
      </c>
      <c r="L44" s="15" t="str">
        <f t="shared" si="5"/>
        <v/>
      </c>
      <c r="M44" s="15" t="str">
        <f t="shared" si="6"/>
        <v/>
      </c>
      <c r="N44" s="15" t="str">
        <f t="shared" si="7"/>
        <v/>
      </c>
      <c r="O44" s="15" t="str">
        <f t="shared" si="8"/>
        <v/>
      </c>
      <c r="P44" s="15" t="str">
        <f t="shared" si="9"/>
        <v/>
      </c>
      <c r="Q44" s="16" t="str">
        <f t="shared" si="10"/>
        <v/>
      </c>
    </row>
    <row r="45" spans="1:17">
      <c r="A45" s="4" t="str">
        <f t="shared" si="28"/>
        <v>18</v>
      </c>
      <c r="B45" s="4" t="str">
        <f t="shared" si="28"/>
        <v>WOJ. PODKARPACKIE</v>
      </c>
      <c r="C45" s="3" t="s">
        <v>11</v>
      </c>
      <c r="D45" s="3" t="s">
        <v>12</v>
      </c>
      <c r="E45" s="1" t="s">
        <v>7</v>
      </c>
      <c r="F45" s="12">
        <v>4</v>
      </c>
      <c r="G45" s="13">
        <v>1</v>
      </c>
      <c r="H45" s="14" t="str">
        <f t="shared" si="1"/>
        <v/>
      </c>
      <c r="I45" s="15" t="str">
        <f t="shared" si="2"/>
        <v/>
      </c>
      <c r="J45" s="15">
        <f t="shared" si="3"/>
        <v>4</v>
      </c>
      <c r="K45" s="15" t="str">
        <f t="shared" si="4"/>
        <v/>
      </c>
      <c r="L45" s="15" t="str">
        <f t="shared" si="5"/>
        <v/>
      </c>
      <c r="M45" s="15" t="str">
        <f t="shared" si="6"/>
        <v/>
      </c>
      <c r="N45" s="15" t="str">
        <f t="shared" si="7"/>
        <v/>
      </c>
      <c r="O45" s="15" t="str">
        <f t="shared" si="8"/>
        <v/>
      </c>
      <c r="P45" s="15" t="str">
        <f t="shared" si="9"/>
        <v/>
      </c>
      <c r="Q45" s="16" t="str">
        <f t="shared" si="10"/>
        <v/>
      </c>
    </row>
    <row r="46" spans="1:17">
      <c r="A46" s="4" t="str">
        <f t="shared" si="28"/>
        <v>18</v>
      </c>
      <c r="B46" s="4" t="str">
        <f t="shared" si="28"/>
        <v>WOJ. PODKARPACKIE</v>
      </c>
      <c r="C46" s="3" t="s">
        <v>13</v>
      </c>
      <c r="D46" s="3" t="s">
        <v>14</v>
      </c>
      <c r="E46" s="1" t="s">
        <v>7</v>
      </c>
      <c r="F46" s="12">
        <v>37</v>
      </c>
      <c r="G46" s="13">
        <v>1</v>
      </c>
      <c r="H46" s="14" t="str">
        <f t="shared" si="1"/>
        <v/>
      </c>
      <c r="I46" s="15" t="str">
        <f t="shared" si="2"/>
        <v/>
      </c>
      <c r="J46" s="15">
        <f t="shared" si="3"/>
        <v>37</v>
      </c>
      <c r="K46" s="15" t="str">
        <f t="shared" si="4"/>
        <v/>
      </c>
      <c r="L46" s="15" t="str">
        <f t="shared" si="5"/>
        <v/>
      </c>
      <c r="M46" s="15" t="str">
        <f t="shared" si="6"/>
        <v/>
      </c>
      <c r="N46" s="15" t="str">
        <f t="shared" si="7"/>
        <v/>
      </c>
      <c r="O46" s="15" t="str">
        <f t="shared" si="8"/>
        <v/>
      </c>
      <c r="P46" s="15" t="str">
        <f t="shared" si="9"/>
        <v/>
      </c>
      <c r="Q46" s="16" t="str">
        <f t="shared" si="10"/>
        <v/>
      </c>
    </row>
    <row r="47" spans="1:17">
      <c r="A47" s="4" t="s">
        <v>38</v>
      </c>
      <c r="B47" s="4" t="s">
        <v>39</v>
      </c>
      <c r="C47" s="4" t="s">
        <v>3</v>
      </c>
      <c r="D47" s="4" t="s">
        <v>4</v>
      </c>
      <c r="E47" s="1" t="s">
        <v>31</v>
      </c>
      <c r="F47" s="12">
        <v>276</v>
      </c>
      <c r="G47" s="13">
        <v>2</v>
      </c>
      <c r="H47" s="14" t="str">
        <f t="shared" si="1"/>
        <v/>
      </c>
      <c r="I47" s="15" t="str">
        <f t="shared" si="2"/>
        <v/>
      </c>
      <c r="J47" s="15" t="str">
        <f t="shared" si="3"/>
        <v/>
      </c>
      <c r="K47" s="15" t="str">
        <f t="shared" si="4"/>
        <v/>
      </c>
      <c r="L47" s="15" t="str">
        <f t="shared" si="5"/>
        <v/>
      </c>
      <c r="M47" s="15" t="str">
        <f t="shared" si="6"/>
        <v/>
      </c>
      <c r="N47" s="15">
        <f t="shared" si="7"/>
        <v>276</v>
      </c>
      <c r="O47" s="15" t="str">
        <f t="shared" si="8"/>
        <v/>
      </c>
      <c r="P47" s="15" t="str">
        <f t="shared" si="9"/>
        <v/>
      </c>
      <c r="Q47" s="16" t="str">
        <f t="shared" si="10"/>
        <v/>
      </c>
    </row>
    <row r="48" spans="1:17">
      <c r="A48" s="4" t="str">
        <f t="shared" ref="A48:D49" si="29">A47</f>
        <v>20</v>
      </c>
      <c r="B48" s="4" t="str">
        <f t="shared" si="29"/>
        <v>WOJ. PODLASKIE</v>
      </c>
      <c r="C48" s="4" t="str">
        <f t="shared" si="29"/>
        <v>00001</v>
      </c>
      <c r="D48" s="4" t="str">
        <f t="shared" si="29"/>
        <v>Przedszkole</v>
      </c>
      <c r="E48" s="1" t="s">
        <v>40</v>
      </c>
      <c r="F48" s="12">
        <v>121</v>
      </c>
      <c r="G48" s="13">
        <v>2</v>
      </c>
      <c r="H48" s="14" t="str">
        <f t="shared" si="1"/>
        <v/>
      </c>
      <c r="I48" s="15" t="str">
        <f t="shared" si="2"/>
        <v/>
      </c>
      <c r="J48" s="15" t="str">
        <f t="shared" si="3"/>
        <v/>
      </c>
      <c r="K48" s="15" t="str">
        <f t="shared" si="4"/>
        <v/>
      </c>
      <c r="L48" s="15" t="str">
        <f t="shared" si="5"/>
        <v/>
      </c>
      <c r="M48" s="15" t="str">
        <f t="shared" si="6"/>
        <v/>
      </c>
      <c r="N48" s="15" t="str">
        <f t="shared" si="7"/>
        <v/>
      </c>
      <c r="O48" s="15" t="str">
        <f t="shared" si="8"/>
        <v/>
      </c>
      <c r="P48" s="15">
        <f t="shared" si="9"/>
        <v>121</v>
      </c>
      <c r="Q48" s="16" t="str">
        <f t="shared" si="10"/>
        <v/>
      </c>
    </row>
    <row r="49" spans="1:17">
      <c r="A49" s="4" t="str">
        <f t="shared" si="29"/>
        <v>20</v>
      </c>
      <c r="B49" s="4" t="str">
        <f t="shared" si="29"/>
        <v>WOJ. PODLASKIE</v>
      </c>
      <c r="C49" s="4" t="str">
        <f t="shared" si="29"/>
        <v>00001</v>
      </c>
      <c r="D49" s="4" t="str">
        <f t="shared" si="29"/>
        <v>Przedszkole</v>
      </c>
      <c r="E49" s="1" t="s">
        <v>7</v>
      </c>
      <c r="F49" s="12">
        <v>145</v>
      </c>
      <c r="G49" s="13">
        <v>2</v>
      </c>
      <c r="H49" s="14" t="str">
        <f t="shared" si="1"/>
        <v/>
      </c>
      <c r="I49" s="15" t="str">
        <f t="shared" si="2"/>
        <v/>
      </c>
      <c r="J49" s="15">
        <f t="shared" si="3"/>
        <v>145</v>
      </c>
      <c r="K49" s="15" t="str">
        <f t="shared" si="4"/>
        <v/>
      </c>
      <c r="L49" s="15" t="str">
        <f t="shared" si="5"/>
        <v/>
      </c>
      <c r="M49" s="15" t="str">
        <f t="shared" si="6"/>
        <v/>
      </c>
      <c r="N49" s="15" t="str">
        <f t="shared" si="7"/>
        <v/>
      </c>
      <c r="O49" s="15" t="str">
        <f t="shared" si="8"/>
        <v/>
      </c>
      <c r="P49" s="15" t="str">
        <f t="shared" si="9"/>
        <v/>
      </c>
      <c r="Q49" s="16" t="str">
        <f t="shared" si="10"/>
        <v/>
      </c>
    </row>
    <row r="50" spans="1:17">
      <c r="A50" s="4" t="str">
        <f t="shared" ref="A50:B50" si="30">A49</f>
        <v>20</v>
      </c>
      <c r="B50" s="4" t="str">
        <f t="shared" si="30"/>
        <v>WOJ. PODLASKIE</v>
      </c>
      <c r="C50" s="4" t="s">
        <v>8</v>
      </c>
      <c r="D50" s="4" t="s">
        <v>9</v>
      </c>
      <c r="E50" s="1" t="s">
        <v>31</v>
      </c>
      <c r="F50" s="12">
        <v>2110</v>
      </c>
      <c r="G50" s="13">
        <v>25</v>
      </c>
      <c r="H50" s="14" t="str">
        <f t="shared" si="1"/>
        <v/>
      </c>
      <c r="I50" s="15" t="str">
        <f t="shared" si="2"/>
        <v/>
      </c>
      <c r="J50" s="15" t="str">
        <f t="shared" si="3"/>
        <v/>
      </c>
      <c r="K50" s="15" t="str">
        <f t="shared" si="4"/>
        <v/>
      </c>
      <c r="L50" s="15" t="str">
        <f t="shared" si="5"/>
        <v/>
      </c>
      <c r="M50" s="15" t="str">
        <f t="shared" si="6"/>
        <v/>
      </c>
      <c r="N50" s="15">
        <f t="shared" si="7"/>
        <v>2110</v>
      </c>
      <c r="O50" s="15" t="str">
        <f t="shared" si="8"/>
        <v/>
      </c>
      <c r="P50" s="15" t="str">
        <f t="shared" si="9"/>
        <v/>
      </c>
      <c r="Q50" s="16" t="str">
        <f t="shared" si="10"/>
        <v/>
      </c>
    </row>
    <row r="51" spans="1:17">
      <c r="A51" s="4" t="str">
        <f t="shared" ref="A51:D53" si="31">A50</f>
        <v>20</v>
      </c>
      <c r="B51" s="4" t="str">
        <f t="shared" si="31"/>
        <v>WOJ. PODLASKIE</v>
      </c>
      <c r="C51" s="4" t="str">
        <f t="shared" si="31"/>
        <v>00003</v>
      </c>
      <c r="D51" s="4" t="str">
        <f t="shared" si="31"/>
        <v>Szkoła podstawowa</v>
      </c>
      <c r="E51" s="1" t="s">
        <v>40</v>
      </c>
      <c r="F51" s="12">
        <v>419</v>
      </c>
      <c r="G51" s="13">
        <v>7</v>
      </c>
      <c r="H51" s="14" t="str">
        <f t="shared" si="1"/>
        <v/>
      </c>
      <c r="I51" s="15" t="str">
        <f t="shared" si="2"/>
        <v/>
      </c>
      <c r="J51" s="15" t="str">
        <f t="shared" si="3"/>
        <v/>
      </c>
      <c r="K51" s="15" t="str">
        <f t="shared" si="4"/>
        <v/>
      </c>
      <c r="L51" s="15" t="str">
        <f t="shared" si="5"/>
        <v/>
      </c>
      <c r="M51" s="15" t="str">
        <f t="shared" si="6"/>
        <v/>
      </c>
      <c r="N51" s="15" t="str">
        <f t="shared" si="7"/>
        <v/>
      </c>
      <c r="O51" s="15" t="str">
        <f t="shared" si="8"/>
        <v/>
      </c>
      <c r="P51" s="15">
        <f t="shared" si="9"/>
        <v>419</v>
      </c>
      <c r="Q51" s="16" t="str">
        <f t="shared" si="10"/>
        <v/>
      </c>
    </row>
    <row r="52" spans="1:17">
      <c r="A52" s="4" t="str">
        <f t="shared" si="31"/>
        <v>20</v>
      </c>
      <c r="B52" s="4" t="str">
        <f t="shared" si="31"/>
        <v>WOJ. PODLASKIE</v>
      </c>
      <c r="C52" s="4" t="str">
        <f t="shared" si="31"/>
        <v>00003</v>
      </c>
      <c r="D52" s="4" t="str">
        <f t="shared" si="31"/>
        <v>Szkoła podstawowa</v>
      </c>
      <c r="E52" s="1" t="s">
        <v>7</v>
      </c>
      <c r="F52" s="12">
        <v>275</v>
      </c>
      <c r="G52" s="13">
        <v>4</v>
      </c>
      <c r="H52" s="14" t="str">
        <f t="shared" si="1"/>
        <v/>
      </c>
      <c r="I52" s="15" t="str">
        <f t="shared" si="2"/>
        <v/>
      </c>
      <c r="J52" s="15">
        <f t="shared" si="3"/>
        <v>275</v>
      </c>
      <c r="K52" s="15" t="str">
        <f t="shared" si="4"/>
        <v/>
      </c>
      <c r="L52" s="15" t="str">
        <f t="shared" si="5"/>
        <v/>
      </c>
      <c r="M52" s="15" t="str">
        <f t="shared" si="6"/>
        <v/>
      </c>
      <c r="N52" s="15" t="str">
        <f t="shared" si="7"/>
        <v/>
      </c>
      <c r="O52" s="15" t="str">
        <f t="shared" si="8"/>
        <v/>
      </c>
      <c r="P52" s="15" t="str">
        <f t="shared" si="9"/>
        <v/>
      </c>
      <c r="Q52" s="16" t="str">
        <f t="shared" si="10"/>
        <v/>
      </c>
    </row>
    <row r="53" spans="1:17">
      <c r="A53" s="4" t="str">
        <f t="shared" si="31"/>
        <v>20</v>
      </c>
      <c r="B53" s="4" t="str">
        <f t="shared" si="31"/>
        <v>WOJ. PODLASKIE</v>
      </c>
      <c r="C53" s="4" t="str">
        <f t="shared" si="31"/>
        <v>00003</v>
      </c>
      <c r="D53" s="4" t="str">
        <f t="shared" si="31"/>
        <v>Szkoła podstawowa</v>
      </c>
      <c r="E53" s="1" t="s">
        <v>41</v>
      </c>
      <c r="F53" s="12">
        <v>35</v>
      </c>
      <c r="G53" s="13">
        <v>1</v>
      </c>
      <c r="H53" s="14" t="str">
        <f t="shared" si="1"/>
        <v/>
      </c>
      <c r="I53" s="15" t="str">
        <f t="shared" si="2"/>
        <v/>
      </c>
      <c r="J53" s="15" t="str">
        <f t="shared" si="3"/>
        <v/>
      </c>
      <c r="K53" s="15" t="str">
        <f t="shared" si="4"/>
        <v/>
      </c>
      <c r="L53" s="15" t="str">
        <f t="shared" si="5"/>
        <v/>
      </c>
      <c r="M53" s="15" t="str">
        <f t="shared" si="6"/>
        <v/>
      </c>
      <c r="N53" s="15" t="str">
        <f t="shared" si="7"/>
        <v/>
      </c>
      <c r="O53" s="15" t="str">
        <f t="shared" si="8"/>
        <v/>
      </c>
      <c r="P53" s="15" t="str">
        <f t="shared" si="9"/>
        <v/>
      </c>
      <c r="Q53" s="16">
        <f t="shared" si="10"/>
        <v>35</v>
      </c>
    </row>
    <row r="54" spans="1:17">
      <c r="A54" s="4" t="str">
        <f t="shared" ref="A54:B54" si="32">A53</f>
        <v>20</v>
      </c>
      <c r="B54" s="4" t="str">
        <f t="shared" si="32"/>
        <v>WOJ. PODLASKIE</v>
      </c>
      <c r="C54" s="4" t="s">
        <v>11</v>
      </c>
      <c r="D54" s="4" t="s">
        <v>12</v>
      </c>
      <c r="E54" s="1" t="s">
        <v>31</v>
      </c>
      <c r="F54" s="12">
        <v>73</v>
      </c>
      <c r="G54" s="13">
        <v>3</v>
      </c>
      <c r="H54" s="14" t="str">
        <f t="shared" si="1"/>
        <v/>
      </c>
      <c r="I54" s="15" t="str">
        <f t="shared" si="2"/>
        <v/>
      </c>
      <c r="J54" s="15" t="str">
        <f t="shared" si="3"/>
        <v/>
      </c>
      <c r="K54" s="15" t="str">
        <f t="shared" si="4"/>
        <v/>
      </c>
      <c r="L54" s="15" t="str">
        <f t="shared" si="5"/>
        <v/>
      </c>
      <c r="M54" s="15" t="str">
        <f t="shared" si="6"/>
        <v/>
      </c>
      <c r="N54" s="15">
        <f t="shared" si="7"/>
        <v>73</v>
      </c>
      <c r="O54" s="15" t="str">
        <f t="shared" si="8"/>
        <v/>
      </c>
      <c r="P54" s="15" t="str">
        <f t="shared" si="9"/>
        <v/>
      </c>
      <c r="Q54" s="16" t="str">
        <f t="shared" si="10"/>
        <v/>
      </c>
    </row>
    <row r="55" spans="1:17">
      <c r="A55" s="4" t="str">
        <f t="shared" ref="A55:D56" si="33">A54</f>
        <v>20</v>
      </c>
      <c r="B55" s="4" t="str">
        <f t="shared" si="33"/>
        <v>WOJ. PODLASKIE</v>
      </c>
      <c r="C55" s="4" t="str">
        <f t="shared" si="33"/>
        <v>00004</v>
      </c>
      <c r="D55" s="4" t="str">
        <f t="shared" si="33"/>
        <v>Gimnazjum</v>
      </c>
      <c r="E55" s="1" t="s">
        <v>40</v>
      </c>
      <c r="F55" s="12">
        <v>2</v>
      </c>
      <c r="G55" s="13">
        <v>1</v>
      </c>
      <c r="H55" s="14" t="str">
        <f t="shared" si="1"/>
        <v/>
      </c>
      <c r="I55" s="15" t="str">
        <f t="shared" si="2"/>
        <v/>
      </c>
      <c r="J55" s="15" t="str">
        <f t="shared" si="3"/>
        <v/>
      </c>
      <c r="K55" s="15" t="str">
        <f t="shared" si="4"/>
        <v/>
      </c>
      <c r="L55" s="15" t="str">
        <f t="shared" si="5"/>
        <v/>
      </c>
      <c r="M55" s="15" t="str">
        <f t="shared" si="6"/>
        <v/>
      </c>
      <c r="N55" s="15" t="str">
        <f t="shared" si="7"/>
        <v/>
      </c>
      <c r="O55" s="15" t="str">
        <f t="shared" si="8"/>
        <v/>
      </c>
      <c r="P55" s="15">
        <f t="shared" si="9"/>
        <v>2</v>
      </c>
      <c r="Q55" s="16" t="str">
        <f t="shared" si="10"/>
        <v/>
      </c>
    </row>
    <row r="56" spans="1:17">
      <c r="A56" s="4" t="str">
        <f t="shared" si="33"/>
        <v>20</v>
      </c>
      <c r="B56" s="4" t="str">
        <f t="shared" si="33"/>
        <v>WOJ. PODLASKIE</v>
      </c>
      <c r="C56" s="4" t="str">
        <f t="shared" si="33"/>
        <v>00004</v>
      </c>
      <c r="D56" s="4" t="str">
        <f t="shared" si="33"/>
        <v>Gimnazjum</v>
      </c>
      <c r="E56" s="1" t="s">
        <v>7</v>
      </c>
      <c r="F56" s="12">
        <v>9</v>
      </c>
      <c r="G56" s="13">
        <v>2</v>
      </c>
      <c r="H56" s="14" t="str">
        <f t="shared" si="1"/>
        <v/>
      </c>
      <c r="I56" s="15" t="str">
        <f t="shared" si="2"/>
        <v/>
      </c>
      <c r="J56" s="15">
        <f t="shared" si="3"/>
        <v>9</v>
      </c>
      <c r="K56" s="15" t="str">
        <f t="shared" si="4"/>
        <v/>
      </c>
      <c r="L56" s="15" t="str">
        <f t="shared" si="5"/>
        <v/>
      </c>
      <c r="M56" s="15" t="str">
        <f t="shared" si="6"/>
        <v/>
      </c>
      <c r="N56" s="15" t="str">
        <f t="shared" si="7"/>
        <v/>
      </c>
      <c r="O56" s="15" t="str">
        <f t="shared" si="8"/>
        <v/>
      </c>
      <c r="P56" s="15" t="str">
        <f t="shared" si="9"/>
        <v/>
      </c>
      <c r="Q56" s="16" t="str">
        <f t="shared" si="10"/>
        <v/>
      </c>
    </row>
    <row r="57" spans="1:17">
      <c r="A57" s="4" t="str">
        <f t="shared" ref="A57:B57" si="34">A56</f>
        <v>20</v>
      </c>
      <c r="B57" s="4" t="str">
        <f t="shared" si="34"/>
        <v>WOJ. PODLASKIE</v>
      </c>
      <c r="C57" s="4" t="s">
        <v>13</v>
      </c>
      <c r="D57" s="4" t="s">
        <v>14</v>
      </c>
      <c r="E57" s="1" t="s">
        <v>31</v>
      </c>
      <c r="F57" s="12">
        <v>451</v>
      </c>
      <c r="G57" s="13">
        <v>3</v>
      </c>
      <c r="H57" s="14" t="str">
        <f t="shared" si="1"/>
        <v/>
      </c>
      <c r="I57" s="15" t="str">
        <f t="shared" si="2"/>
        <v/>
      </c>
      <c r="J57" s="15" t="str">
        <f t="shared" si="3"/>
        <v/>
      </c>
      <c r="K57" s="15" t="str">
        <f t="shared" si="4"/>
        <v/>
      </c>
      <c r="L57" s="15" t="str">
        <f t="shared" si="5"/>
        <v/>
      </c>
      <c r="M57" s="15" t="str">
        <f t="shared" si="6"/>
        <v/>
      </c>
      <c r="N57" s="15">
        <f t="shared" si="7"/>
        <v>451</v>
      </c>
      <c r="O57" s="15" t="str">
        <f t="shared" si="8"/>
        <v/>
      </c>
      <c r="P57" s="15" t="str">
        <f t="shared" si="9"/>
        <v/>
      </c>
      <c r="Q57" s="16" t="str">
        <f t="shared" si="10"/>
        <v/>
      </c>
    </row>
    <row r="58" spans="1:17">
      <c r="A58" s="4" t="str">
        <f t="shared" ref="A58:D58" si="35">A57</f>
        <v>20</v>
      </c>
      <c r="B58" s="4" t="str">
        <f t="shared" si="35"/>
        <v>WOJ. PODLASKIE</v>
      </c>
      <c r="C58" s="4" t="str">
        <f t="shared" si="35"/>
        <v>00014</v>
      </c>
      <c r="D58" s="4" t="str">
        <f t="shared" si="35"/>
        <v>Liceum ogólnokształcące</v>
      </c>
      <c r="E58" s="1" t="s">
        <v>40</v>
      </c>
      <c r="F58" s="12">
        <v>67</v>
      </c>
      <c r="G58" s="13">
        <v>2</v>
      </c>
      <c r="H58" s="14" t="str">
        <f t="shared" si="1"/>
        <v/>
      </c>
      <c r="I58" s="15" t="str">
        <f t="shared" si="2"/>
        <v/>
      </c>
      <c r="J58" s="15" t="str">
        <f t="shared" si="3"/>
        <v/>
      </c>
      <c r="K58" s="15" t="str">
        <f t="shared" si="4"/>
        <v/>
      </c>
      <c r="L58" s="15" t="str">
        <f t="shared" si="5"/>
        <v/>
      </c>
      <c r="M58" s="15" t="str">
        <f t="shared" si="6"/>
        <v/>
      </c>
      <c r="N58" s="15" t="str">
        <f t="shared" si="7"/>
        <v/>
      </c>
      <c r="O58" s="15" t="str">
        <f t="shared" si="8"/>
        <v/>
      </c>
      <c r="P58" s="15">
        <f t="shared" si="9"/>
        <v>67</v>
      </c>
      <c r="Q58" s="16" t="str">
        <f t="shared" si="10"/>
        <v/>
      </c>
    </row>
    <row r="59" spans="1:17">
      <c r="A59" s="4" t="s">
        <v>42</v>
      </c>
      <c r="B59" s="4" t="s">
        <v>43</v>
      </c>
      <c r="C59" s="3" t="s">
        <v>3</v>
      </c>
      <c r="D59" s="3" t="s">
        <v>4</v>
      </c>
      <c r="E59" s="1" t="s">
        <v>44</v>
      </c>
      <c r="F59" s="12">
        <v>344</v>
      </c>
      <c r="G59" s="13">
        <v>5</v>
      </c>
      <c r="H59" s="14" t="str">
        <f t="shared" si="1"/>
        <v/>
      </c>
      <c r="I59" s="15" t="str">
        <f t="shared" si="2"/>
        <v/>
      </c>
      <c r="J59" s="15" t="str">
        <f t="shared" si="3"/>
        <v/>
      </c>
      <c r="K59" s="15" t="str">
        <f t="shared" si="4"/>
        <v/>
      </c>
      <c r="L59" s="15" t="str">
        <f t="shared" si="5"/>
        <v/>
      </c>
      <c r="M59" s="15" t="str">
        <f t="shared" si="6"/>
        <v/>
      </c>
      <c r="N59" s="15" t="str">
        <f t="shared" si="7"/>
        <v/>
      </c>
      <c r="O59" s="15">
        <f t="shared" si="8"/>
        <v>344</v>
      </c>
      <c r="P59" s="15" t="str">
        <f t="shared" si="9"/>
        <v/>
      </c>
      <c r="Q59" s="16" t="str">
        <f t="shared" si="10"/>
        <v/>
      </c>
    </row>
    <row r="60" spans="1:17">
      <c r="A60" s="4" t="str">
        <f t="shared" ref="A60:B60" si="36">A59</f>
        <v>22</v>
      </c>
      <c r="B60" s="4" t="str">
        <f t="shared" si="36"/>
        <v>WOJ. POMORSKIE</v>
      </c>
      <c r="C60" s="4" t="s">
        <v>8</v>
      </c>
      <c r="D60" s="4" t="s">
        <v>9</v>
      </c>
      <c r="E60" s="1" t="s">
        <v>44</v>
      </c>
      <c r="F60" s="12">
        <v>18689</v>
      </c>
      <c r="G60" s="13">
        <v>331</v>
      </c>
      <c r="H60" s="14" t="str">
        <f t="shared" si="1"/>
        <v/>
      </c>
      <c r="I60" s="15" t="str">
        <f t="shared" si="2"/>
        <v/>
      </c>
      <c r="J60" s="15" t="str">
        <f t="shared" si="3"/>
        <v/>
      </c>
      <c r="K60" s="15" t="str">
        <f t="shared" si="4"/>
        <v/>
      </c>
      <c r="L60" s="15" t="str">
        <f t="shared" si="5"/>
        <v/>
      </c>
      <c r="M60" s="15" t="str">
        <f t="shared" si="6"/>
        <v/>
      </c>
      <c r="N60" s="15" t="str">
        <f t="shared" si="7"/>
        <v/>
      </c>
      <c r="O60" s="15">
        <f t="shared" si="8"/>
        <v>18689</v>
      </c>
      <c r="P60" s="15" t="str">
        <f t="shared" si="9"/>
        <v/>
      </c>
      <c r="Q60" s="16" t="str">
        <f t="shared" si="10"/>
        <v/>
      </c>
    </row>
    <row r="61" spans="1:17">
      <c r="A61" s="4" t="str">
        <f t="shared" ref="A61:D63" si="37">A60</f>
        <v>22</v>
      </c>
      <c r="B61" s="4" t="str">
        <f t="shared" si="37"/>
        <v>WOJ. POMORSKIE</v>
      </c>
      <c r="C61" s="4" t="str">
        <f t="shared" si="37"/>
        <v>00003</v>
      </c>
      <c r="D61" s="4" t="str">
        <f t="shared" si="37"/>
        <v>Szkoła podstawowa</v>
      </c>
      <c r="E61" s="1" t="s">
        <v>6</v>
      </c>
      <c r="F61" s="12">
        <v>2468</v>
      </c>
      <c r="G61" s="13">
        <v>31</v>
      </c>
      <c r="H61" s="14" t="str">
        <f t="shared" si="1"/>
        <v/>
      </c>
      <c r="I61" s="15">
        <f t="shared" si="2"/>
        <v>2468</v>
      </c>
      <c r="J61" s="15" t="str">
        <f t="shared" si="3"/>
        <v/>
      </c>
      <c r="K61" s="15" t="str">
        <f t="shared" si="4"/>
        <v/>
      </c>
      <c r="L61" s="15" t="str">
        <f t="shared" si="5"/>
        <v/>
      </c>
      <c r="M61" s="15" t="str">
        <f t="shared" si="6"/>
        <v/>
      </c>
      <c r="N61" s="15" t="str">
        <f t="shared" si="7"/>
        <v/>
      </c>
      <c r="O61" s="15" t="str">
        <f t="shared" si="8"/>
        <v/>
      </c>
      <c r="P61" s="15" t="str">
        <f t="shared" si="9"/>
        <v/>
      </c>
      <c r="Q61" s="16" t="str">
        <f t="shared" si="10"/>
        <v/>
      </c>
    </row>
    <row r="62" spans="1:17">
      <c r="A62" s="4" t="str">
        <f t="shared" si="37"/>
        <v>22</v>
      </c>
      <c r="B62" s="4" t="str">
        <f t="shared" si="37"/>
        <v>WOJ. POMORSKIE</v>
      </c>
      <c r="C62" s="4" t="str">
        <f t="shared" si="37"/>
        <v>00003</v>
      </c>
      <c r="D62" s="4" t="str">
        <f t="shared" si="37"/>
        <v>Szkoła podstawowa</v>
      </c>
      <c r="E62" s="1" t="s">
        <v>27</v>
      </c>
      <c r="F62" s="12">
        <v>26</v>
      </c>
      <c r="G62" s="13">
        <v>1</v>
      </c>
      <c r="H62" s="14" t="str">
        <f t="shared" si="1"/>
        <v/>
      </c>
      <c r="I62" s="15" t="str">
        <f t="shared" si="2"/>
        <v/>
      </c>
      <c r="J62" s="15" t="str">
        <f t="shared" si="3"/>
        <v/>
      </c>
      <c r="K62" s="15" t="str">
        <f t="shared" si="4"/>
        <v/>
      </c>
      <c r="L62" s="15">
        <f t="shared" si="5"/>
        <v>26</v>
      </c>
      <c r="M62" s="15" t="str">
        <f t="shared" si="6"/>
        <v/>
      </c>
      <c r="N62" s="15" t="str">
        <f t="shared" si="7"/>
        <v/>
      </c>
      <c r="O62" s="15" t="str">
        <f t="shared" si="8"/>
        <v/>
      </c>
      <c r="P62" s="15" t="str">
        <f t="shared" si="9"/>
        <v/>
      </c>
      <c r="Q62" s="16" t="str">
        <f t="shared" si="10"/>
        <v/>
      </c>
    </row>
    <row r="63" spans="1:17">
      <c r="A63" s="4" t="str">
        <f t="shared" si="37"/>
        <v>22</v>
      </c>
      <c r="B63" s="4" t="str">
        <f t="shared" si="37"/>
        <v>WOJ. POMORSKIE</v>
      </c>
      <c r="C63" s="4" t="str">
        <f t="shared" si="37"/>
        <v>00003</v>
      </c>
      <c r="D63" s="4" t="str">
        <f t="shared" si="37"/>
        <v>Szkoła podstawowa</v>
      </c>
      <c r="E63" s="1" t="s">
        <v>7</v>
      </c>
      <c r="F63" s="12">
        <v>295</v>
      </c>
      <c r="G63" s="13">
        <v>14</v>
      </c>
      <c r="H63" s="14" t="str">
        <f t="shared" si="1"/>
        <v/>
      </c>
      <c r="I63" s="15" t="str">
        <f t="shared" si="2"/>
        <v/>
      </c>
      <c r="J63" s="15">
        <f t="shared" si="3"/>
        <v>295</v>
      </c>
      <c r="K63" s="15" t="str">
        <f t="shared" si="4"/>
        <v/>
      </c>
      <c r="L63" s="15" t="str">
        <f t="shared" si="5"/>
        <v/>
      </c>
      <c r="M63" s="15" t="str">
        <f t="shared" si="6"/>
        <v/>
      </c>
      <c r="N63" s="15" t="str">
        <f t="shared" si="7"/>
        <v/>
      </c>
      <c r="O63" s="15" t="str">
        <f t="shared" si="8"/>
        <v/>
      </c>
      <c r="P63" s="15" t="str">
        <f t="shared" si="9"/>
        <v/>
      </c>
      <c r="Q63" s="16" t="str">
        <f t="shared" si="10"/>
        <v/>
      </c>
    </row>
    <row r="64" spans="1:17">
      <c r="A64" s="4" t="str">
        <f t="shared" ref="A64:B64" si="38">A63</f>
        <v>22</v>
      </c>
      <c r="B64" s="4" t="str">
        <f t="shared" si="38"/>
        <v>WOJ. POMORSKIE</v>
      </c>
      <c r="C64" s="4" t="s">
        <v>11</v>
      </c>
      <c r="D64" s="4" t="s">
        <v>12</v>
      </c>
      <c r="E64" s="1" t="s">
        <v>44</v>
      </c>
      <c r="F64" s="12">
        <v>274</v>
      </c>
      <c r="G64" s="13">
        <v>28</v>
      </c>
      <c r="H64" s="14" t="str">
        <f t="shared" si="1"/>
        <v/>
      </c>
      <c r="I64" s="15" t="str">
        <f t="shared" si="2"/>
        <v/>
      </c>
      <c r="J64" s="15" t="str">
        <f t="shared" si="3"/>
        <v/>
      </c>
      <c r="K64" s="15" t="str">
        <f t="shared" si="4"/>
        <v/>
      </c>
      <c r="L64" s="15" t="str">
        <f t="shared" si="5"/>
        <v/>
      </c>
      <c r="M64" s="15" t="str">
        <f t="shared" si="6"/>
        <v/>
      </c>
      <c r="N64" s="15" t="str">
        <f t="shared" si="7"/>
        <v/>
      </c>
      <c r="O64" s="15">
        <f t="shared" si="8"/>
        <v>274</v>
      </c>
      <c r="P64" s="15" t="str">
        <f t="shared" si="9"/>
        <v/>
      </c>
      <c r="Q64" s="16" t="str">
        <f t="shared" si="10"/>
        <v/>
      </c>
    </row>
    <row r="65" spans="1:17">
      <c r="A65" s="4" t="str">
        <f t="shared" ref="A65:D65" si="39">A64</f>
        <v>22</v>
      </c>
      <c r="B65" s="4" t="str">
        <f t="shared" si="39"/>
        <v>WOJ. POMORSKIE</v>
      </c>
      <c r="C65" s="4" t="str">
        <f t="shared" si="39"/>
        <v>00004</v>
      </c>
      <c r="D65" s="4" t="str">
        <f t="shared" si="39"/>
        <v>Gimnazjum</v>
      </c>
      <c r="E65" s="1" t="s">
        <v>6</v>
      </c>
      <c r="F65" s="12">
        <v>72</v>
      </c>
      <c r="G65" s="13">
        <v>2</v>
      </c>
      <c r="H65" s="14" t="str">
        <f t="shared" si="1"/>
        <v/>
      </c>
      <c r="I65" s="15">
        <f t="shared" si="2"/>
        <v>72</v>
      </c>
      <c r="J65" s="15" t="str">
        <f t="shared" si="3"/>
        <v/>
      </c>
      <c r="K65" s="15" t="str">
        <f t="shared" si="4"/>
        <v/>
      </c>
      <c r="L65" s="15" t="str">
        <f t="shared" si="5"/>
        <v/>
      </c>
      <c r="M65" s="15" t="str">
        <f t="shared" si="6"/>
        <v/>
      </c>
      <c r="N65" s="15" t="str">
        <f t="shared" si="7"/>
        <v/>
      </c>
      <c r="O65" s="15" t="str">
        <f t="shared" si="8"/>
        <v/>
      </c>
      <c r="P65" s="15" t="str">
        <f t="shared" si="9"/>
        <v/>
      </c>
      <c r="Q65" s="16" t="str">
        <f t="shared" si="10"/>
        <v/>
      </c>
    </row>
    <row r="66" spans="1:17">
      <c r="A66" s="4" t="str">
        <f t="shared" ref="A66:B66" si="40">A65</f>
        <v>22</v>
      </c>
      <c r="B66" s="4" t="str">
        <f t="shared" si="40"/>
        <v>WOJ. POMORSKIE</v>
      </c>
      <c r="C66" s="4" t="s">
        <v>13</v>
      </c>
      <c r="D66" s="4" t="s">
        <v>14</v>
      </c>
      <c r="E66" s="1" t="s">
        <v>44</v>
      </c>
      <c r="F66" s="12">
        <v>380</v>
      </c>
      <c r="G66" s="13">
        <v>15</v>
      </c>
      <c r="H66" s="14" t="str">
        <f t="shared" si="1"/>
        <v/>
      </c>
      <c r="I66" s="15" t="str">
        <f t="shared" si="2"/>
        <v/>
      </c>
      <c r="J66" s="15" t="str">
        <f t="shared" si="3"/>
        <v/>
      </c>
      <c r="K66" s="15" t="str">
        <f t="shared" si="4"/>
        <v/>
      </c>
      <c r="L66" s="15" t="str">
        <f t="shared" si="5"/>
        <v/>
      </c>
      <c r="M66" s="15" t="str">
        <f t="shared" si="6"/>
        <v/>
      </c>
      <c r="N66" s="15" t="str">
        <f t="shared" si="7"/>
        <v/>
      </c>
      <c r="O66" s="15">
        <f t="shared" si="8"/>
        <v>380</v>
      </c>
      <c r="P66" s="15" t="str">
        <f t="shared" si="9"/>
        <v/>
      </c>
      <c r="Q66" s="16" t="str">
        <f t="shared" si="10"/>
        <v/>
      </c>
    </row>
    <row r="67" spans="1:17">
      <c r="A67" s="4" t="str">
        <f t="shared" ref="A67:D68" si="41">A66</f>
        <v>22</v>
      </c>
      <c r="B67" s="4" t="str">
        <f t="shared" si="41"/>
        <v>WOJ. POMORSKIE</v>
      </c>
      <c r="C67" s="4" t="str">
        <f t="shared" si="41"/>
        <v>00014</v>
      </c>
      <c r="D67" s="4" t="str">
        <f t="shared" si="41"/>
        <v>Liceum ogólnokształcące</v>
      </c>
      <c r="E67" s="1" t="s">
        <v>6</v>
      </c>
      <c r="F67" s="12">
        <v>76</v>
      </c>
      <c r="G67" s="13">
        <v>1</v>
      </c>
      <c r="H67" s="14" t="str">
        <f t="shared" ref="H67:H90" si="42">IF(E67="łemkowski",F67,"")</f>
        <v/>
      </c>
      <c r="I67" s="15">
        <f t="shared" ref="I67:I90" si="43">IF($E67="niemiecki",$F67,"")</f>
        <v>76</v>
      </c>
      <c r="J67" s="15" t="str">
        <f t="shared" ref="J67:J90" si="44">IF($E67="ukraiński",$F67,"")</f>
        <v/>
      </c>
      <c r="K67" s="15" t="str">
        <f t="shared" ref="K67:K90" si="45">IF($E67="hebrajski",$F67,"")</f>
        <v/>
      </c>
      <c r="L67" s="15" t="str">
        <f t="shared" ref="L67:L90" si="46">IF($E67="ormiański",$F67,"")</f>
        <v/>
      </c>
      <c r="M67" s="15" t="str">
        <f t="shared" ref="M67:M90" si="47">IF($E67="słowacki",$F67,"")</f>
        <v/>
      </c>
      <c r="N67" s="15" t="str">
        <f t="shared" ref="N67:N90" si="48">IF($E67="białoruski",$F67,"")</f>
        <v/>
      </c>
      <c r="O67" s="15" t="str">
        <f t="shared" ref="O67:O90" si="49">IF($E67="kaszubski",$F67,"")</f>
        <v/>
      </c>
      <c r="P67" s="15" t="str">
        <f t="shared" ref="P67:P90" si="50">IF($E67="litewski",$F67,"")</f>
        <v/>
      </c>
      <c r="Q67" s="16" t="str">
        <f t="shared" ref="Q67:Q90" si="51">IF($E67="rosyjski",$F67,"")</f>
        <v/>
      </c>
    </row>
    <row r="68" spans="1:17">
      <c r="A68" s="4" t="str">
        <f t="shared" si="41"/>
        <v>22</v>
      </c>
      <c r="B68" s="4" t="str">
        <f t="shared" si="41"/>
        <v>WOJ. POMORSKIE</v>
      </c>
      <c r="C68" s="4" t="str">
        <f t="shared" si="41"/>
        <v>00014</v>
      </c>
      <c r="D68" s="4" t="str">
        <f t="shared" si="41"/>
        <v>Liceum ogólnokształcące</v>
      </c>
      <c r="E68" s="1" t="s">
        <v>7</v>
      </c>
      <c r="F68" s="12">
        <v>17</v>
      </c>
      <c r="G68" s="13">
        <v>3</v>
      </c>
      <c r="H68" s="14" t="str">
        <f t="shared" si="42"/>
        <v/>
      </c>
      <c r="I68" s="15" t="str">
        <f t="shared" si="43"/>
        <v/>
      </c>
      <c r="J68" s="15">
        <f t="shared" si="44"/>
        <v>17</v>
      </c>
      <c r="K68" s="15" t="str">
        <f t="shared" si="45"/>
        <v/>
      </c>
      <c r="L68" s="15" t="str">
        <f t="shared" si="46"/>
        <v/>
      </c>
      <c r="M68" s="15" t="str">
        <f t="shared" si="47"/>
        <v/>
      </c>
      <c r="N68" s="15" t="str">
        <f t="shared" si="48"/>
        <v/>
      </c>
      <c r="O68" s="15" t="str">
        <f t="shared" si="49"/>
        <v/>
      </c>
      <c r="P68" s="15" t="str">
        <f t="shared" si="50"/>
        <v/>
      </c>
      <c r="Q68" s="16" t="str">
        <f t="shared" si="51"/>
        <v/>
      </c>
    </row>
    <row r="69" spans="1:17">
      <c r="A69" s="4" t="str">
        <f t="shared" ref="A69:B69" si="52">A68</f>
        <v>22</v>
      </c>
      <c r="B69" s="4" t="str">
        <f t="shared" si="52"/>
        <v>WOJ. POMORSKIE</v>
      </c>
      <c r="C69" s="4" t="s">
        <v>21</v>
      </c>
      <c r="D69" s="4" t="s">
        <v>22</v>
      </c>
      <c r="E69" s="1" t="s">
        <v>44</v>
      </c>
      <c r="F69" s="12">
        <v>496</v>
      </c>
      <c r="G69" s="13">
        <v>12</v>
      </c>
      <c r="H69" s="14" t="str">
        <f t="shared" si="42"/>
        <v/>
      </c>
      <c r="I69" s="15" t="str">
        <f t="shared" si="43"/>
        <v/>
      </c>
      <c r="J69" s="15" t="str">
        <f t="shared" si="44"/>
        <v/>
      </c>
      <c r="K69" s="15" t="str">
        <f t="shared" si="45"/>
        <v/>
      </c>
      <c r="L69" s="15" t="str">
        <f t="shared" si="46"/>
        <v/>
      </c>
      <c r="M69" s="15" t="str">
        <f t="shared" si="47"/>
        <v/>
      </c>
      <c r="N69" s="15" t="str">
        <f t="shared" si="48"/>
        <v/>
      </c>
      <c r="O69" s="15">
        <f t="shared" si="49"/>
        <v>496</v>
      </c>
      <c r="P69" s="15" t="str">
        <f t="shared" si="50"/>
        <v/>
      </c>
      <c r="Q69" s="16" t="str">
        <f t="shared" si="51"/>
        <v/>
      </c>
    </row>
    <row r="70" spans="1:17">
      <c r="A70" s="4" t="str">
        <f t="shared" ref="A70:D70" si="53">A69</f>
        <v>22</v>
      </c>
      <c r="B70" s="4" t="str">
        <f t="shared" si="53"/>
        <v>WOJ. POMORSKIE</v>
      </c>
      <c r="C70" s="4" t="str">
        <f t="shared" si="53"/>
        <v>00016</v>
      </c>
      <c r="D70" s="4" t="str">
        <f t="shared" si="53"/>
        <v>Technikum</v>
      </c>
      <c r="E70" s="1" t="s">
        <v>7</v>
      </c>
      <c r="F70" s="12">
        <v>11</v>
      </c>
      <c r="G70" s="13">
        <v>1</v>
      </c>
      <c r="H70" s="14" t="str">
        <f t="shared" si="42"/>
        <v/>
      </c>
      <c r="I70" s="15" t="str">
        <f t="shared" si="43"/>
        <v/>
      </c>
      <c r="J70" s="15">
        <f t="shared" si="44"/>
        <v>11</v>
      </c>
      <c r="K70" s="15" t="str">
        <f t="shared" si="45"/>
        <v/>
      </c>
      <c r="L70" s="15" t="str">
        <f t="shared" si="46"/>
        <v/>
      </c>
      <c r="M70" s="15" t="str">
        <f t="shared" si="47"/>
        <v/>
      </c>
      <c r="N70" s="15" t="str">
        <f t="shared" si="48"/>
        <v/>
      </c>
      <c r="O70" s="15" t="str">
        <f t="shared" si="49"/>
        <v/>
      </c>
      <c r="P70" s="15" t="str">
        <f t="shared" si="50"/>
        <v/>
      </c>
      <c r="Q70" s="16" t="str">
        <f t="shared" si="51"/>
        <v/>
      </c>
    </row>
    <row r="71" spans="1:17">
      <c r="A71" s="4" t="str">
        <f t="shared" ref="A71:B72" si="54">A70</f>
        <v>22</v>
      </c>
      <c r="B71" s="4" t="str">
        <f t="shared" si="54"/>
        <v>WOJ. POMORSKIE</v>
      </c>
      <c r="C71" s="3" t="s">
        <v>45</v>
      </c>
      <c r="D71" s="3" t="s">
        <v>46</v>
      </c>
      <c r="E71" s="1" t="s">
        <v>44</v>
      </c>
      <c r="F71" s="12">
        <v>6</v>
      </c>
      <c r="G71" s="13">
        <v>1</v>
      </c>
      <c r="H71" s="14" t="str">
        <f t="shared" si="42"/>
        <v/>
      </c>
      <c r="I71" s="15" t="str">
        <f t="shared" si="43"/>
        <v/>
      </c>
      <c r="J71" s="15" t="str">
        <f t="shared" si="44"/>
        <v/>
      </c>
      <c r="K71" s="15" t="str">
        <f t="shared" si="45"/>
        <v/>
      </c>
      <c r="L71" s="15" t="str">
        <f t="shared" si="46"/>
        <v/>
      </c>
      <c r="M71" s="15" t="str">
        <f t="shared" si="47"/>
        <v/>
      </c>
      <c r="N71" s="15" t="str">
        <f t="shared" si="48"/>
        <v/>
      </c>
      <c r="O71" s="15">
        <f t="shared" si="49"/>
        <v>6</v>
      </c>
      <c r="P71" s="15" t="str">
        <f t="shared" si="50"/>
        <v/>
      </c>
      <c r="Q71" s="16" t="str">
        <f t="shared" si="51"/>
        <v/>
      </c>
    </row>
    <row r="72" spans="1:17">
      <c r="A72" s="4" t="str">
        <f t="shared" si="54"/>
        <v>22</v>
      </c>
      <c r="B72" s="4" t="str">
        <f t="shared" si="54"/>
        <v>WOJ. POMORSKIE</v>
      </c>
      <c r="C72" s="3" t="s">
        <v>34</v>
      </c>
      <c r="D72" s="3" t="s">
        <v>35</v>
      </c>
      <c r="E72" s="1" t="s">
        <v>44</v>
      </c>
      <c r="F72" s="12">
        <v>207</v>
      </c>
      <c r="G72" s="13">
        <v>9</v>
      </c>
      <c r="H72" s="14" t="str">
        <f t="shared" si="42"/>
        <v/>
      </c>
      <c r="I72" s="15" t="str">
        <f t="shared" si="43"/>
        <v/>
      </c>
      <c r="J72" s="15" t="str">
        <f t="shared" si="44"/>
        <v/>
      </c>
      <c r="K72" s="15" t="str">
        <f t="shared" si="45"/>
        <v/>
      </c>
      <c r="L72" s="15" t="str">
        <f t="shared" si="46"/>
        <v/>
      </c>
      <c r="M72" s="15" t="str">
        <f t="shared" si="47"/>
        <v/>
      </c>
      <c r="N72" s="15" t="str">
        <f t="shared" si="48"/>
        <v/>
      </c>
      <c r="O72" s="15">
        <f t="shared" si="49"/>
        <v>207</v>
      </c>
      <c r="P72" s="15" t="str">
        <f t="shared" si="50"/>
        <v/>
      </c>
      <c r="Q72" s="16" t="str">
        <f t="shared" si="51"/>
        <v/>
      </c>
    </row>
    <row r="73" spans="1:17">
      <c r="A73" s="4" t="s">
        <v>47</v>
      </c>
      <c r="B73" s="4" t="s">
        <v>48</v>
      </c>
      <c r="C73" s="3" t="s">
        <v>3</v>
      </c>
      <c r="D73" s="3" t="s">
        <v>4</v>
      </c>
      <c r="E73" s="1" t="s">
        <v>6</v>
      </c>
      <c r="F73" s="12">
        <v>762</v>
      </c>
      <c r="G73" s="13">
        <v>22</v>
      </c>
      <c r="H73" s="14" t="str">
        <f t="shared" si="42"/>
        <v/>
      </c>
      <c r="I73" s="15">
        <f t="shared" si="43"/>
        <v>762</v>
      </c>
      <c r="J73" s="15" t="str">
        <f t="shared" si="44"/>
        <v/>
      </c>
      <c r="K73" s="15" t="str">
        <f t="shared" si="45"/>
        <v/>
      </c>
      <c r="L73" s="15" t="str">
        <f t="shared" si="46"/>
        <v/>
      </c>
      <c r="M73" s="15" t="str">
        <f t="shared" si="47"/>
        <v/>
      </c>
      <c r="N73" s="15" t="str">
        <f t="shared" si="48"/>
        <v/>
      </c>
      <c r="O73" s="15" t="str">
        <f t="shared" si="49"/>
        <v/>
      </c>
      <c r="P73" s="15" t="str">
        <f t="shared" si="50"/>
        <v/>
      </c>
      <c r="Q73" s="16" t="str">
        <f t="shared" si="51"/>
        <v/>
      </c>
    </row>
    <row r="74" spans="1:17">
      <c r="A74" s="4" t="str">
        <f t="shared" ref="A74:B74" si="55">A73</f>
        <v>24</v>
      </c>
      <c r="B74" s="4" t="str">
        <f t="shared" si="55"/>
        <v>WOJ. ŚLĄSKIE</v>
      </c>
      <c r="C74" s="4" t="s">
        <v>8</v>
      </c>
      <c r="D74" s="4" t="s">
        <v>9</v>
      </c>
      <c r="E74" s="1" t="s">
        <v>6</v>
      </c>
      <c r="F74" s="12">
        <v>20144</v>
      </c>
      <c r="G74" s="13">
        <v>226</v>
      </c>
      <c r="H74" s="14" t="str">
        <f t="shared" si="42"/>
        <v/>
      </c>
      <c r="I74" s="15">
        <f t="shared" si="43"/>
        <v>20144</v>
      </c>
      <c r="J74" s="15" t="str">
        <f t="shared" si="44"/>
        <v/>
      </c>
      <c r="K74" s="15" t="str">
        <f t="shared" si="45"/>
        <v/>
      </c>
      <c r="L74" s="15" t="str">
        <f t="shared" si="46"/>
        <v/>
      </c>
      <c r="M74" s="15" t="str">
        <f t="shared" si="47"/>
        <v/>
      </c>
      <c r="N74" s="15" t="str">
        <f t="shared" si="48"/>
        <v/>
      </c>
      <c r="O74" s="15" t="str">
        <f t="shared" si="49"/>
        <v/>
      </c>
      <c r="P74" s="15" t="str">
        <f t="shared" si="50"/>
        <v/>
      </c>
      <c r="Q74" s="16" t="str">
        <f t="shared" si="51"/>
        <v/>
      </c>
    </row>
    <row r="75" spans="1:17">
      <c r="A75" s="4" t="str">
        <f t="shared" ref="A75:D75" si="56">A74</f>
        <v>24</v>
      </c>
      <c r="B75" s="4" t="str">
        <f t="shared" si="56"/>
        <v>WOJ. ŚLĄSKIE</v>
      </c>
      <c r="C75" s="4" t="str">
        <f t="shared" si="56"/>
        <v>00003</v>
      </c>
      <c r="D75" s="4" t="str">
        <f t="shared" si="56"/>
        <v>Szkoła podstawowa</v>
      </c>
      <c r="E75" s="1" t="s">
        <v>41</v>
      </c>
      <c r="F75" s="12">
        <v>10</v>
      </c>
      <c r="G75" s="13">
        <v>1</v>
      </c>
      <c r="H75" s="14" t="str">
        <f t="shared" si="42"/>
        <v/>
      </c>
      <c r="I75" s="15" t="str">
        <f t="shared" si="43"/>
        <v/>
      </c>
      <c r="J75" s="15" t="str">
        <f t="shared" si="44"/>
        <v/>
      </c>
      <c r="K75" s="15" t="str">
        <f t="shared" si="45"/>
        <v/>
      </c>
      <c r="L75" s="15" t="str">
        <f t="shared" si="46"/>
        <v/>
      </c>
      <c r="M75" s="15" t="str">
        <f t="shared" si="47"/>
        <v/>
      </c>
      <c r="N75" s="15" t="str">
        <f t="shared" si="48"/>
        <v/>
      </c>
      <c r="O75" s="15" t="str">
        <f t="shared" si="49"/>
        <v/>
      </c>
      <c r="P75" s="15" t="str">
        <f t="shared" si="50"/>
        <v/>
      </c>
      <c r="Q75" s="16">
        <f t="shared" si="51"/>
        <v>10</v>
      </c>
    </row>
    <row r="76" spans="1:17">
      <c r="A76" s="4" t="str">
        <f t="shared" ref="A76:B77" si="57">A75</f>
        <v>24</v>
      </c>
      <c r="B76" s="4" t="str">
        <f t="shared" si="57"/>
        <v>WOJ. ŚLĄSKIE</v>
      </c>
      <c r="C76" s="3" t="s">
        <v>11</v>
      </c>
      <c r="D76" s="3" t="s">
        <v>12</v>
      </c>
      <c r="E76" s="1" t="s">
        <v>6</v>
      </c>
      <c r="F76" s="12">
        <v>41</v>
      </c>
      <c r="G76" s="13">
        <v>5</v>
      </c>
      <c r="H76" s="14" t="str">
        <f t="shared" si="42"/>
        <v/>
      </c>
      <c r="I76" s="15">
        <f t="shared" si="43"/>
        <v>41</v>
      </c>
      <c r="J76" s="15" t="str">
        <f t="shared" si="44"/>
        <v/>
      </c>
      <c r="K76" s="15" t="str">
        <f t="shared" si="45"/>
        <v/>
      </c>
      <c r="L76" s="15" t="str">
        <f t="shared" si="46"/>
        <v/>
      </c>
      <c r="M76" s="15" t="str">
        <f t="shared" si="47"/>
        <v/>
      </c>
      <c r="N76" s="15" t="str">
        <f t="shared" si="48"/>
        <v/>
      </c>
      <c r="O76" s="15" t="str">
        <f t="shared" si="49"/>
        <v/>
      </c>
      <c r="P76" s="15" t="str">
        <f t="shared" si="50"/>
        <v/>
      </c>
      <c r="Q76" s="16" t="str">
        <f t="shared" si="51"/>
        <v/>
      </c>
    </row>
    <row r="77" spans="1:17">
      <c r="A77" s="4" t="str">
        <f t="shared" si="57"/>
        <v>24</v>
      </c>
      <c r="B77" s="4" t="str">
        <f t="shared" si="57"/>
        <v>WOJ. ŚLĄSKIE</v>
      </c>
      <c r="C77" s="3" t="s">
        <v>13</v>
      </c>
      <c r="D77" s="3" t="s">
        <v>14</v>
      </c>
      <c r="E77" s="1" t="s">
        <v>6</v>
      </c>
      <c r="F77" s="12">
        <v>37</v>
      </c>
      <c r="G77" s="13">
        <v>3</v>
      </c>
      <c r="H77" s="14" t="str">
        <f t="shared" si="42"/>
        <v/>
      </c>
      <c r="I77" s="15">
        <f t="shared" si="43"/>
        <v>37</v>
      </c>
      <c r="J77" s="15" t="str">
        <f t="shared" si="44"/>
        <v/>
      </c>
      <c r="K77" s="15" t="str">
        <f t="shared" si="45"/>
        <v/>
      </c>
      <c r="L77" s="15" t="str">
        <f t="shared" si="46"/>
        <v/>
      </c>
      <c r="M77" s="15" t="str">
        <f t="shared" si="47"/>
        <v/>
      </c>
      <c r="N77" s="15" t="str">
        <f t="shared" si="48"/>
        <v/>
      </c>
      <c r="O77" s="15" t="str">
        <f t="shared" si="49"/>
        <v/>
      </c>
      <c r="P77" s="15" t="str">
        <f t="shared" si="50"/>
        <v/>
      </c>
      <c r="Q77" s="16" t="str">
        <f t="shared" si="51"/>
        <v/>
      </c>
    </row>
    <row r="78" spans="1:17">
      <c r="A78" s="4" t="s">
        <v>49</v>
      </c>
      <c r="B78" s="4" t="s">
        <v>50</v>
      </c>
      <c r="C78" s="3" t="s">
        <v>3</v>
      </c>
      <c r="D78" s="3" t="s">
        <v>4</v>
      </c>
      <c r="E78" s="1" t="s">
        <v>6</v>
      </c>
      <c r="F78" s="12">
        <v>6</v>
      </c>
      <c r="G78" s="13">
        <v>1</v>
      </c>
      <c r="H78" s="14" t="str">
        <f t="shared" si="42"/>
        <v/>
      </c>
      <c r="I78" s="15">
        <f t="shared" si="43"/>
        <v>6</v>
      </c>
      <c r="J78" s="15" t="str">
        <f t="shared" si="44"/>
        <v/>
      </c>
      <c r="K78" s="15" t="str">
        <f t="shared" si="45"/>
        <v/>
      </c>
      <c r="L78" s="15" t="str">
        <f t="shared" si="46"/>
        <v/>
      </c>
      <c r="M78" s="15" t="str">
        <f t="shared" si="47"/>
        <v/>
      </c>
      <c r="N78" s="15" t="str">
        <f t="shared" si="48"/>
        <v/>
      </c>
      <c r="O78" s="15" t="str">
        <f t="shared" si="49"/>
        <v/>
      </c>
      <c r="P78" s="15" t="str">
        <f t="shared" si="50"/>
        <v/>
      </c>
      <c r="Q78" s="16" t="str">
        <f t="shared" si="51"/>
        <v/>
      </c>
    </row>
    <row r="79" spans="1:17">
      <c r="A79" s="4" t="str">
        <f t="shared" ref="A79:B79" si="58">A78</f>
        <v>26</v>
      </c>
      <c r="B79" s="4" t="str">
        <f t="shared" si="58"/>
        <v>WOJ. ŚWIĘTOKRZYSKIE</v>
      </c>
      <c r="C79" s="3" t="s">
        <v>8</v>
      </c>
      <c r="D79" s="3" t="s">
        <v>9</v>
      </c>
      <c r="E79" s="1" t="s">
        <v>6</v>
      </c>
      <c r="F79" s="12">
        <v>35</v>
      </c>
      <c r="G79" s="13">
        <v>1</v>
      </c>
      <c r="H79" s="14" t="str">
        <f t="shared" si="42"/>
        <v/>
      </c>
      <c r="I79" s="15">
        <f t="shared" si="43"/>
        <v>35</v>
      </c>
      <c r="J79" s="15" t="str">
        <f t="shared" si="44"/>
        <v/>
      </c>
      <c r="K79" s="15" t="str">
        <f t="shared" si="45"/>
        <v/>
      </c>
      <c r="L79" s="15" t="str">
        <f t="shared" si="46"/>
        <v/>
      </c>
      <c r="M79" s="15" t="str">
        <f t="shared" si="47"/>
        <v/>
      </c>
      <c r="N79" s="15" t="str">
        <f t="shared" si="48"/>
        <v/>
      </c>
      <c r="O79" s="15" t="str">
        <f t="shared" si="49"/>
        <v/>
      </c>
      <c r="P79" s="15" t="str">
        <f t="shared" si="50"/>
        <v/>
      </c>
      <c r="Q79" s="16" t="str">
        <f t="shared" si="51"/>
        <v/>
      </c>
    </row>
    <row r="80" spans="1:17">
      <c r="A80" s="4" t="s">
        <v>51</v>
      </c>
      <c r="B80" s="4" t="s">
        <v>52</v>
      </c>
      <c r="C80" s="4" t="s">
        <v>8</v>
      </c>
      <c r="D80" s="4" t="s">
        <v>9</v>
      </c>
      <c r="E80" s="1" t="s">
        <v>6</v>
      </c>
      <c r="F80" s="12">
        <v>1960</v>
      </c>
      <c r="G80" s="13">
        <v>40</v>
      </c>
      <c r="H80" s="14" t="str">
        <f t="shared" si="42"/>
        <v/>
      </c>
      <c r="I80" s="15">
        <f t="shared" si="43"/>
        <v>1960</v>
      </c>
      <c r="J80" s="15" t="str">
        <f t="shared" si="44"/>
        <v/>
      </c>
      <c r="K80" s="15" t="str">
        <f t="shared" si="45"/>
        <v/>
      </c>
      <c r="L80" s="15" t="str">
        <f t="shared" si="46"/>
        <v/>
      </c>
      <c r="M80" s="15" t="str">
        <f t="shared" si="47"/>
        <v/>
      </c>
      <c r="N80" s="15" t="str">
        <f t="shared" si="48"/>
        <v/>
      </c>
      <c r="O80" s="15" t="str">
        <f t="shared" si="49"/>
        <v/>
      </c>
      <c r="P80" s="15" t="str">
        <f t="shared" si="50"/>
        <v/>
      </c>
      <c r="Q80" s="16" t="str">
        <f t="shared" si="51"/>
        <v/>
      </c>
    </row>
    <row r="81" spans="1:17">
      <c r="A81" s="4" t="str">
        <f t="shared" ref="A81:D81" si="59">A80</f>
        <v>28</v>
      </c>
      <c r="B81" s="4" t="str">
        <f t="shared" si="59"/>
        <v>WOJ. WARMIŃSKO-MAZURSKIE</v>
      </c>
      <c r="C81" s="4" t="str">
        <f t="shared" si="59"/>
        <v>00003</v>
      </c>
      <c r="D81" s="4" t="str">
        <f t="shared" si="59"/>
        <v>Szkoła podstawowa</v>
      </c>
      <c r="E81" s="1" t="s">
        <v>7</v>
      </c>
      <c r="F81" s="12">
        <v>858</v>
      </c>
      <c r="G81" s="13">
        <v>37</v>
      </c>
      <c r="H81" s="14" t="str">
        <f t="shared" si="42"/>
        <v/>
      </c>
      <c r="I81" s="15" t="str">
        <f t="shared" si="43"/>
        <v/>
      </c>
      <c r="J81" s="15">
        <f t="shared" si="44"/>
        <v>858</v>
      </c>
      <c r="K81" s="15" t="str">
        <f t="shared" si="45"/>
        <v/>
      </c>
      <c r="L81" s="15" t="str">
        <f t="shared" si="46"/>
        <v/>
      </c>
      <c r="M81" s="15" t="str">
        <f t="shared" si="47"/>
        <v/>
      </c>
      <c r="N81" s="15" t="str">
        <f t="shared" si="48"/>
        <v/>
      </c>
      <c r="O81" s="15" t="str">
        <f t="shared" si="49"/>
        <v/>
      </c>
      <c r="P81" s="15" t="str">
        <f t="shared" si="50"/>
        <v/>
      </c>
      <c r="Q81" s="16" t="str">
        <f t="shared" si="51"/>
        <v/>
      </c>
    </row>
    <row r="82" spans="1:17">
      <c r="A82" s="4" t="str">
        <f t="shared" ref="A82:B82" si="60">A81</f>
        <v>28</v>
      </c>
      <c r="B82" s="4" t="str">
        <f t="shared" si="60"/>
        <v>WOJ. WARMIŃSKO-MAZURSKIE</v>
      </c>
      <c r="C82" s="4" t="s">
        <v>11</v>
      </c>
      <c r="D82" s="4" t="s">
        <v>12</v>
      </c>
      <c r="E82" s="1" t="s">
        <v>6</v>
      </c>
      <c r="F82" s="12">
        <v>45</v>
      </c>
      <c r="G82" s="13">
        <v>4</v>
      </c>
      <c r="H82" s="14" t="str">
        <f t="shared" si="42"/>
        <v/>
      </c>
      <c r="I82" s="15">
        <f t="shared" si="43"/>
        <v>45</v>
      </c>
      <c r="J82" s="15" t="str">
        <f t="shared" si="44"/>
        <v/>
      </c>
      <c r="K82" s="15" t="str">
        <f t="shared" si="45"/>
        <v/>
      </c>
      <c r="L82" s="15" t="str">
        <f t="shared" si="46"/>
        <v/>
      </c>
      <c r="M82" s="15" t="str">
        <f t="shared" si="47"/>
        <v/>
      </c>
      <c r="N82" s="15" t="str">
        <f t="shared" si="48"/>
        <v/>
      </c>
      <c r="O82" s="15" t="str">
        <f t="shared" si="49"/>
        <v/>
      </c>
      <c r="P82" s="15" t="str">
        <f t="shared" si="50"/>
        <v/>
      </c>
      <c r="Q82" s="16" t="str">
        <f t="shared" si="51"/>
        <v/>
      </c>
    </row>
    <row r="83" spans="1:17">
      <c r="A83" s="4" t="str">
        <f t="shared" ref="A83:D83" si="61">A82</f>
        <v>28</v>
      </c>
      <c r="B83" s="4" t="str">
        <f t="shared" si="61"/>
        <v>WOJ. WARMIŃSKO-MAZURSKIE</v>
      </c>
      <c r="C83" s="4" t="str">
        <f t="shared" si="61"/>
        <v>00004</v>
      </c>
      <c r="D83" s="4" t="str">
        <f t="shared" si="61"/>
        <v>Gimnazjum</v>
      </c>
      <c r="E83" s="1" t="s">
        <v>7</v>
      </c>
      <c r="F83" s="12">
        <v>5</v>
      </c>
      <c r="G83" s="13">
        <v>1</v>
      </c>
      <c r="H83" s="14" t="str">
        <f t="shared" si="42"/>
        <v/>
      </c>
      <c r="I83" s="15" t="str">
        <f t="shared" si="43"/>
        <v/>
      </c>
      <c r="J83" s="15">
        <f t="shared" si="44"/>
        <v>5</v>
      </c>
      <c r="K83" s="15" t="str">
        <f t="shared" si="45"/>
        <v/>
      </c>
      <c r="L83" s="15" t="str">
        <f t="shared" si="46"/>
        <v/>
      </c>
      <c r="M83" s="15" t="str">
        <f t="shared" si="47"/>
        <v/>
      </c>
      <c r="N83" s="15" t="str">
        <f t="shared" si="48"/>
        <v/>
      </c>
      <c r="O83" s="15" t="str">
        <f t="shared" si="49"/>
        <v/>
      </c>
      <c r="P83" s="15" t="str">
        <f t="shared" si="50"/>
        <v/>
      </c>
      <c r="Q83" s="16" t="str">
        <f t="shared" si="51"/>
        <v/>
      </c>
    </row>
    <row r="84" spans="1:17">
      <c r="A84" s="4" t="str">
        <f t="shared" ref="A84:B85" si="62">A83</f>
        <v>28</v>
      </c>
      <c r="B84" s="4" t="str">
        <f t="shared" si="62"/>
        <v>WOJ. WARMIŃSKO-MAZURSKIE</v>
      </c>
      <c r="C84" s="3" t="s">
        <v>13</v>
      </c>
      <c r="D84" s="3" t="s">
        <v>14</v>
      </c>
      <c r="E84" s="1" t="s">
        <v>7</v>
      </c>
      <c r="F84" s="12">
        <v>105</v>
      </c>
      <c r="G84" s="13">
        <v>2</v>
      </c>
      <c r="H84" s="14" t="str">
        <f t="shared" si="42"/>
        <v/>
      </c>
      <c r="I84" s="15" t="str">
        <f t="shared" si="43"/>
        <v/>
      </c>
      <c r="J84" s="15">
        <f t="shared" si="44"/>
        <v>105</v>
      </c>
      <c r="K84" s="15" t="str">
        <f t="shared" si="45"/>
        <v/>
      </c>
      <c r="L84" s="15" t="str">
        <f t="shared" si="46"/>
        <v/>
      </c>
      <c r="M84" s="15" t="str">
        <f t="shared" si="47"/>
        <v/>
      </c>
      <c r="N84" s="15" t="str">
        <f t="shared" si="48"/>
        <v/>
      </c>
      <c r="O84" s="15" t="str">
        <f t="shared" si="49"/>
        <v/>
      </c>
      <c r="P84" s="15" t="str">
        <f t="shared" si="50"/>
        <v/>
      </c>
      <c r="Q84" s="16" t="str">
        <f t="shared" si="51"/>
        <v/>
      </c>
    </row>
    <row r="85" spans="1:17">
      <c r="A85" s="4" t="str">
        <f t="shared" si="62"/>
        <v>28</v>
      </c>
      <c r="B85" s="4" t="str">
        <f t="shared" si="62"/>
        <v>WOJ. WARMIŃSKO-MAZURSKIE</v>
      </c>
      <c r="C85" s="3" t="s">
        <v>34</v>
      </c>
      <c r="D85" s="3" t="s">
        <v>35</v>
      </c>
      <c r="E85" s="1" t="s">
        <v>6</v>
      </c>
      <c r="F85" s="12">
        <v>30</v>
      </c>
      <c r="G85" s="13">
        <v>1</v>
      </c>
      <c r="H85" s="14" t="str">
        <f t="shared" si="42"/>
        <v/>
      </c>
      <c r="I85" s="15">
        <f t="shared" si="43"/>
        <v>30</v>
      </c>
      <c r="J85" s="15" t="str">
        <f t="shared" si="44"/>
        <v/>
      </c>
      <c r="K85" s="15" t="str">
        <f t="shared" si="45"/>
        <v/>
      </c>
      <c r="L85" s="15" t="str">
        <f t="shared" si="46"/>
        <v/>
      </c>
      <c r="M85" s="15" t="str">
        <f t="shared" si="47"/>
        <v/>
      </c>
      <c r="N85" s="15" t="str">
        <f t="shared" si="48"/>
        <v/>
      </c>
      <c r="O85" s="15" t="str">
        <f t="shared" si="49"/>
        <v/>
      </c>
      <c r="P85" s="15" t="str">
        <f t="shared" si="50"/>
        <v/>
      </c>
      <c r="Q85" s="16" t="str">
        <f t="shared" si="51"/>
        <v/>
      </c>
    </row>
    <row r="86" spans="1:17">
      <c r="A86" s="3" t="s">
        <v>53</v>
      </c>
      <c r="B86" s="3" t="s">
        <v>54</v>
      </c>
      <c r="C86" s="3" t="s">
        <v>8</v>
      </c>
      <c r="D86" s="3" t="s">
        <v>9</v>
      </c>
      <c r="E86" s="1" t="s">
        <v>6</v>
      </c>
      <c r="F86" s="12">
        <v>204</v>
      </c>
      <c r="G86" s="13">
        <v>6</v>
      </c>
      <c r="H86" s="14" t="str">
        <f t="shared" si="42"/>
        <v/>
      </c>
      <c r="I86" s="15">
        <f t="shared" si="43"/>
        <v>204</v>
      </c>
      <c r="J86" s="15" t="str">
        <f t="shared" si="44"/>
        <v/>
      </c>
      <c r="K86" s="15" t="str">
        <f t="shared" si="45"/>
        <v/>
      </c>
      <c r="L86" s="15" t="str">
        <f t="shared" si="46"/>
        <v/>
      </c>
      <c r="M86" s="15" t="str">
        <f t="shared" si="47"/>
        <v/>
      </c>
      <c r="N86" s="15" t="str">
        <f t="shared" si="48"/>
        <v/>
      </c>
      <c r="O86" s="15" t="str">
        <f t="shared" si="49"/>
        <v/>
      </c>
      <c r="P86" s="15" t="str">
        <f t="shared" si="50"/>
        <v/>
      </c>
      <c r="Q86" s="16" t="str">
        <f t="shared" si="51"/>
        <v/>
      </c>
    </row>
    <row r="87" spans="1:17">
      <c r="A87" s="4" t="s">
        <v>55</v>
      </c>
      <c r="B87" s="4" t="s">
        <v>56</v>
      </c>
      <c r="C87" s="4" t="s">
        <v>8</v>
      </c>
      <c r="D87" s="4" t="s">
        <v>9</v>
      </c>
      <c r="E87" s="1" t="s">
        <v>6</v>
      </c>
      <c r="F87" s="12">
        <v>204</v>
      </c>
      <c r="G87" s="13">
        <v>4</v>
      </c>
      <c r="H87" s="14" t="str">
        <f t="shared" si="42"/>
        <v/>
      </c>
      <c r="I87" s="15">
        <f t="shared" si="43"/>
        <v>204</v>
      </c>
      <c r="J87" s="15" t="str">
        <f t="shared" si="44"/>
        <v/>
      </c>
      <c r="K87" s="15" t="str">
        <f t="shared" si="45"/>
        <v/>
      </c>
      <c r="L87" s="15" t="str">
        <f t="shared" si="46"/>
        <v/>
      </c>
      <c r="M87" s="15" t="str">
        <f t="shared" si="47"/>
        <v/>
      </c>
      <c r="N87" s="15" t="str">
        <f t="shared" si="48"/>
        <v/>
      </c>
      <c r="O87" s="15" t="str">
        <f t="shared" si="49"/>
        <v/>
      </c>
      <c r="P87" s="15" t="str">
        <f t="shared" si="50"/>
        <v/>
      </c>
      <c r="Q87" s="16" t="str">
        <f t="shared" si="51"/>
        <v/>
      </c>
    </row>
    <row r="88" spans="1:17">
      <c r="A88" s="4" t="str">
        <f t="shared" ref="A88:D88" si="63">A87</f>
        <v>32</v>
      </c>
      <c r="B88" s="4" t="str">
        <f t="shared" si="63"/>
        <v>WOJ. ZACHODNIOPOMORSKIE</v>
      </c>
      <c r="C88" s="4" t="str">
        <f t="shared" si="63"/>
        <v>00003</v>
      </c>
      <c r="D88" s="4" t="str">
        <f t="shared" si="63"/>
        <v>Szkoła podstawowa</v>
      </c>
      <c r="E88" s="1" t="s">
        <v>7</v>
      </c>
      <c r="F88" s="12">
        <v>224</v>
      </c>
      <c r="G88" s="13">
        <v>9</v>
      </c>
      <c r="H88" s="14" t="str">
        <f t="shared" si="42"/>
        <v/>
      </c>
      <c r="I88" s="15" t="str">
        <f t="shared" si="43"/>
        <v/>
      </c>
      <c r="J88" s="15">
        <f t="shared" si="44"/>
        <v>224</v>
      </c>
      <c r="K88" s="15" t="str">
        <f t="shared" si="45"/>
        <v/>
      </c>
      <c r="L88" s="15" t="str">
        <f t="shared" si="46"/>
        <v/>
      </c>
      <c r="M88" s="15" t="str">
        <f t="shared" si="47"/>
        <v/>
      </c>
      <c r="N88" s="15" t="str">
        <f t="shared" si="48"/>
        <v/>
      </c>
      <c r="O88" s="15" t="str">
        <f t="shared" si="49"/>
        <v/>
      </c>
      <c r="P88" s="15" t="str">
        <f t="shared" si="50"/>
        <v/>
      </c>
      <c r="Q88" s="16" t="str">
        <f t="shared" si="51"/>
        <v/>
      </c>
    </row>
    <row r="89" spans="1:17">
      <c r="A89" s="4" t="str">
        <f t="shared" ref="A89:B90" si="64">A88</f>
        <v>32</v>
      </c>
      <c r="B89" s="4" t="str">
        <f t="shared" si="64"/>
        <v>WOJ. ZACHODNIOPOMORSKIE</v>
      </c>
      <c r="C89" s="3" t="s">
        <v>13</v>
      </c>
      <c r="D89" s="3" t="s">
        <v>14</v>
      </c>
      <c r="E89" s="1" t="s">
        <v>7</v>
      </c>
      <c r="F89" s="12">
        <v>42</v>
      </c>
      <c r="G89" s="13">
        <v>2</v>
      </c>
      <c r="H89" s="14" t="str">
        <f t="shared" si="42"/>
        <v/>
      </c>
      <c r="I89" s="15" t="str">
        <f t="shared" si="43"/>
        <v/>
      </c>
      <c r="J89" s="15">
        <f t="shared" si="44"/>
        <v>42</v>
      </c>
      <c r="K89" s="15" t="str">
        <f t="shared" si="45"/>
        <v/>
      </c>
      <c r="L89" s="15" t="str">
        <f t="shared" si="46"/>
        <v/>
      </c>
      <c r="M89" s="15" t="str">
        <f t="shared" si="47"/>
        <v/>
      </c>
      <c r="N89" s="15" t="str">
        <f t="shared" si="48"/>
        <v/>
      </c>
      <c r="O89" s="15" t="str">
        <f t="shared" si="49"/>
        <v/>
      </c>
      <c r="P89" s="15" t="str">
        <f t="shared" si="50"/>
        <v/>
      </c>
      <c r="Q89" s="16" t="str">
        <f t="shared" si="51"/>
        <v/>
      </c>
    </row>
    <row r="90" spans="1:17" ht="15.75" thickBot="1">
      <c r="A90" s="4" t="str">
        <f t="shared" si="64"/>
        <v>32</v>
      </c>
      <c r="B90" s="5" t="str">
        <f t="shared" si="64"/>
        <v>WOJ. ZACHODNIOPOMORSKIE</v>
      </c>
      <c r="C90" s="6" t="s">
        <v>21</v>
      </c>
      <c r="D90" s="6" t="s">
        <v>22</v>
      </c>
      <c r="E90" s="2" t="s">
        <v>7</v>
      </c>
      <c r="F90" s="12">
        <v>3</v>
      </c>
      <c r="G90" s="17">
        <v>1</v>
      </c>
      <c r="H90" s="14" t="str">
        <f t="shared" si="42"/>
        <v/>
      </c>
      <c r="I90" s="15" t="str">
        <f t="shared" si="43"/>
        <v/>
      </c>
      <c r="J90" s="15">
        <f t="shared" si="44"/>
        <v>3</v>
      </c>
      <c r="K90" s="15" t="str">
        <f t="shared" si="45"/>
        <v/>
      </c>
      <c r="L90" s="15" t="str">
        <f t="shared" si="46"/>
        <v/>
      </c>
      <c r="M90" s="15" t="str">
        <f t="shared" si="47"/>
        <v/>
      </c>
      <c r="N90" s="15" t="str">
        <f t="shared" si="48"/>
        <v/>
      </c>
      <c r="O90" s="15" t="str">
        <f t="shared" si="49"/>
        <v/>
      </c>
      <c r="P90" s="15" t="str">
        <f t="shared" si="50"/>
        <v/>
      </c>
      <c r="Q90" s="16" t="str">
        <f t="shared" si="51"/>
        <v/>
      </c>
    </row>
    <row r="91" spans="1:17" ht="21" customHeight="1" thickBot="1">
      <c r="G91" s="18" t="s">
        <v>63</v>
      </c>
      <c r="H91" s="19">
        <f>SUM(H2:H90)</f>
        <v>306</v>
      </c>
      <c r="I91" s="20">
        <f t="shared" ref="I91:K91" si="65">SUM(I2:I90)</f>
        <v>60169</v>
      </c>
      <c r="J91" s="20">
        <f t="shared" si="65"/>
        <v>2867</v>
      </c>
      <c r="K91" s="20">
        <f t="shared" si="65"/>
        <v>464</v>
      </c>
      <c r="L91" s="20">
        <f t="shared" ref="L91" si="66">SUM(L2:L90)</f>
        <v>76</v>
      </c>
      <c r="M91" s="20">
        <f t="shared" ref="M91" si="67">SUM(M2:M90)</f>
        <v>197</v>
      </c>
      <c r="N91" s="20">
        <f t="shared" ref="N91:Q91" si="68">SUM(N2:N90)</f>
        <v>2926</v>
      </c>
      <c r="O91" s="20">
        <f t="shared" si="68"/>
        <v>20396</v>
      </c>
      <c r="P91" s="20">
        <f t="shared" si="68"/>
        <v>609</v>
      </c>
      <c r="Q91" s="21">
        <f t="shared" si="68"/>
        <v>45</v>
      </c>
    </row>
  </sheetData>
  <pageMargins left="0.7" right="0.7" top="0.75" bottom="0.75" header="0.3" footer="0.3"/>
  <pageSetup paperSize="9" orientation="portrait" r:id="rId1"/>
  <ignoredErrors>
    <ignoredError sqref="A2:A90 C2:C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Gurgielewicz Katarzyna</dc:creator>
  <cp:lastModifiedBy>Internet</cp:lastModifiedBy>
  <dcterms:created xsi:type="dcterms:W3CDTF">2019-03-20T13:44:01Z</dcterms:created>
  <dcterms:modified xsi:type="dcterms:W3CDTF">2020-10-31T10:36:11Z</dcterms:modified>
</cp:coreProperties>
</file>